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100" windowHeight="8040" activeTab="2"/>
  </bookViews>
  <sheets>
    <sheet name="T.Hop" sheetId="1" r:id="rId1"/>
    <sheet name="1" sheetId="2" r:id="rId2"/>
    <sheet name="2" sheetId="3" r:id="rId3"/>
  </sheets>
  <definedNames>
    <definedName name="data">'T.Hop'!$B$3:$J$414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20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Đã TNĐH Văn hóa HN. Được miễn môn chung: GDTC, GDQP, CT, TA, PL, THĐC</t>
        </r>
      </text>
    </comment>
    <comment ref="D31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Chuyển từ KTEK15
</t>
        </r>
      </text>
    </comment>
  </commentList>
</comments>
</file>

<file path=xl/sharedStrings.xml><?xml version="1.0" encoding="utf-8"?>
<sst xmlns="http://schemas.openxmlformats.org/spreadsheetml/2006/main" count="287" uniqueCount="128">
  <si>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</si>
  <si>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</si>
  <si>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</si>
  <si>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</si>
  <si>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</si>
  <si>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</si>
  <si>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</si>
  <si>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</si>
  <si>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</si>
  <si>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</si>
  <si>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</si>
  <si>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sx</t>
  </si>
  <si>
    <t>Hương</t>
  </si>
  <si>
    <t>Hường</t>
  </si>
  <si>
    <t>Nguyễn Thị Thu</t>
  </si>
  <si>
    <t>Nguyễn Thị</t>
  </si>
  <si>
    <t xml:space="preserve">Nguyễn Thị </t>
  </si>
  <si>
    <t>Huyền</t>
  </si>
  <si>
    <t>Quỳnh</t>
  </si>
  <si>
    <t>Phương</t>
  </si>
  <si>
    <t>Ngọc</t>
  </si>
  <si>
    <t>Thu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</si>
  <si>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</si>
  <si>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</si>
  <si>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</si>
  <si>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</si>
  <si>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</si>
  <si>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</si>
  <si>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</si>
  <si>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</si>
  <si>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</si>
  <si>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Ngân</t>
  </si>
  <si>
    <t>Đỗ Thị</t>
  </si>
  <si>
    <t>Loan</t>
  </si>
  <si>
    <t>Nguyễn Thị Hồng</t>
  </si>
  <si>
    <t>Vân</t>
  </si>
  <si>
    <t xml:space="preserve">Nguyễn Văn </t>
  </si>
  <si>
    <t xml:space="preserve">Trần Thị </t>
  </si>
  <si>
    <t>Hằng</t>
  </si>
  <si>
    <t>Thư</t>
  </si>
  <si>
    <t>Hạnh</t>
  </si>
  <si>
    <t>Yên</t>
  </si>
  <si>
    <t>Cương</t>
  </si>
  <si>
    <t>Nguyễn Đức</t>
  </si>
  <si>
    <t>Đồng Thị</t>
  </si>
  <si>
    <t>Nam</t>
  </si>
  <si>
    <t>D101</t>
  </si>
  <si>
    <t>D102</t>
  </si>
  <si>
    <t>Học phần</t>
  </si>
  <si>
    <t>Triệu Thị</t>
  </si>
  <si>
    <t>Coi</t>
  </si>
  <si>
    <t>Dũng</t>
  </si>
  <si>
    <t>Đinh Văn</t>
  </si>
  <si>
    <t>Đoàn</t>
  </si>
  <si>
    <t>Nguyễn Thị Lan</t>
  </si>
  <si>
    <t>Trần Thị Thúy</t>
  </si>
  <si>
    <t xml:space="preserve">Nguyễn Minh </t>
  </si>
  <si>
    <t>Liêm</t>
  </si>
  <si>
    <t>Phạm Thị</t>
  </si>
  <si>
    <t>Luận</t>
  </si>
  <si>
    <t xml:space="preserve">Nguyễn Mạnh </t>
  </si>
  <si>
    <t>Đặng Thị Ánh</t>
  </si>
  <si>
    <t>Nguyễn Thị Thuý</t>
  </si>
  <si>
    <t>Nguyễn Thị Hoài</t>
  </si>
  <si>
    <t>Nguyễn Trọng</t>
  </si>
  <si>
    <t>Nhân</t>
  </si>
  <si>
    <t xml:space="preserve">Nguyễn Hữu </t>
  </si>
  <si>
    <t>Sinh</t>
  </si>
  <si>
    <t>Trần Ngọc</t>
  </si>
  <si>
    <t>Sơn</t>
  </si>
  <si>
    <t>Thắng</t>
  </si>
  <si>
    <t>Thương</t>
  </si>
  <si>
    <t>Trà</t>
  </si>
  <si>
    <t>Nguyễn Kim</t>
  </si>
  <si>
    <t>Tuấn</t>
  </si>
  <si>
    <t>Vũ Hoàng</t>
  </si>
  <si>
    <t>Nguyễn Huy</t>
  </si>
  <si>
    <t>Tuyến</t>
  </si>
  <si>
    <t>Đoàn Biên</t>
  </si>
  <si>
    <t>Hiếu</t>
  </si>
  <si>
    <t>Trịnh Đức</t>
  </si>
  <si>
    <t>Long</t>
  </si>
  <si>
    <t>Nguyễn Xuân</t>
  </si>
  <si>
    <t>Bách</t>
  </si>
  <si>
    <t>Dương</t>
  </si>
  <si>
    <t>Nguyễn Công</t>
  </si>
  <si>
    <t>Đại</t>
  </si>
  <si>
    <t xml:space="preserve">Mai Thị </t>
  </si>
  <si>
    <t xml:space="preserve">Nguyễn Ngọc </t>
  </si>
  <si>
    <t>Huyên</t>
  </si>
  <si>
    <t>Miền</t>
  </si>
  <si>
    <t>Lưu Thị</t>
  </si>
  <si>
    <t>Nguyễn Vũ</t>
  </si>
  <si>
    <t>Tú</t>
  </si>
  <si>
    <t>An Khắc</t>
  </si>
  <si>
    <t>Tư</t>
  </si>
  <si>
    <t>Chu Văn</t>
  </si>
  <si>
    <t>Tường</t>
  </si>
  <si>
    <t xml:space="preserve">Nguyễn Hoài </t>
  </si>
  <si>
    <t>Lê Công</t>
  </si>
  <si>
    <t>Minh</t>
  </si>
  <si>
    <t xml:space="preserve">Đỗ Thành </t>
  </si>
  <si>
    <t>Phúc</t>
  </si>
  <si>
    <t xml:space="preserve">Ngô Tiến </t>
  </si>
  <si>
    <t>Quyết</t>
  </si>
  <si>
    <t xml:space="preserve">Đỗ Văn </t>
  </si>
  <si>
    <t>Bình</t>
  </si>
  <si>
    <t>Nguyễn Quang</t>
  </si>
  <si>
    <t>Huy</t>
  </si>
  <si>
    <t>Nguyễn Đức Quang</t>
  </si>
  <si>
    <t>Nguyễn Trung</t>
  </si>
  <si>
    <t>Kiên</t>
  </si>
  <si>
    <t>Nhật</t>
  </si>
  <si>
    <t>CNTT K15</t>
  </si>
  <si>
    <t>TKK15</t>
  </si>
  <si>
    <t>QTKDEK15</t>
  </si>
  <si>
    <t>KTEK15</t>
  </si>
  <si>
    <t>TKEK15</t>
  </si>
  <si>
    <t>CNTTEK15</t>
  </si>
  <si>
    <t>ca 1</t>
  </si>
  <si>
    <t>Ca 2</t>
  </si>
  <si>
    <r>
      <t xml:space="preserve">DANH SÁCH SV CAO ĐẲNG K15E THI HỌC KỲ I </t>
    </r>
    <r>
      <rPr>
        <sz val="12"/>
        <rFont val="Times New Roman"/>
        <family val="1"/>
      </rPr>
      <t>(NĂM HỌC 2020-2021)</t>
    </r>
  </si>
  <si>
    <t>NLKT</t>
  </si>
  <si>
    <t>TTCK</t>
  </si>
  <si>
    <t>TKKT</t>
  </si>
  <si>
    <r>
      <t xml:space="preserve">Học phần:  </t>
    </r>
    <r>
      <rPr>
        <b/>
        <sz val="11"/>
        <rFont val="Times New Roman"/>
        <family val="1"/>
      </rPr>
      <t>Thị trường chứng khoán - NLKT</t>
    </r>
  </si>
  <si>
    <r>
      <t xml:space="preserve">Học phần:  </t>
    </r>
    <r>
      <rPr>
        <b/>
        <sz val="11"/>
        <rFont val="Times New Roman"/>
        <family val="1"/>
      </rPr>
      <t>TTCK - NLKT - TKKT</t>
    </r>
  </si>
  <si>
    <t>Thời gian:   15h 15' ngày 24 tháng 01 năm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</si>
</sst>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5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>
        <color indexed="8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0" fillId="0" borderId="12" xfId="0" applyNumberFormat="1" applyFont="1" applyBorder="1" applyAlignment="1">
      <alignment horizontal="left"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1" fillId="0" borderId="23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5" xfId="0" applyNumberFormat="1" applyFont="1" applyBorder="1" applyAlignment="1">
      <alignment horizontal="center"/>
    </xf>
    <xf numFmtId="168" fontId="10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12" fillId="0" borderId="17" xfId="0" applyFont="1" applyBorder="1" applyAlignment="1">
      <alignment horizontal="center"/>
    </xf>
    <xf numFmtId="14" fontId="14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14" fillId="33" borderId="26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left"/>
    </xf>
    <xf numFmtId="14" fontId="14" fillId="0" borderId="27" xfId="0" applyNumberFormat="1" applyFont="1" applyFill="1" applyBorder="1" applyAlignment="1">
      <alignment horizontal="center"/>
    </xf>
    <xf numFmtId="14" fontId="14" fillId="0" borderId="26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wrapText="1"/>
    </xf>
    <xf numFmtId="0" fontId="13" fillId="0" borderId="27" xfId="0" applyFont="1" applyFill="1" applyBorder="1" applyAlignment="1">
      <alignment/>
    </xf>
    <xf numFmtId="0" fontId="15" fillId="0" borderId="28" xfId="57" applyFont="1" applyBorder="1" applyAlignment="1">
      <alignment wrapText="1"/>
      <protection/>
    </xf>
    <xf numFmtId="0" fontId="13" fillId="0" borderId="29" xfId="0" applyFont="1" applyBorder="1" applyAlignment="1">
      <alignment wrapText="1"/>
    </xf>
    <xf numFmtId="0" fontId="13" fillId="0" borderId="27" xfId="0" applyFont="1" applyBorder="1" applyAlignment="1">
      <alignment/>
    </xf>
    <xf numFmtId="0" fontId="13" fillId="0" borderId="27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4" fontId="14" fillId="0" borderId="12" xfId="0" applyNumberFormat="1" applyFont="1" applyBorder="1" applyAlignment="1">
      <alignment horizontal="center"/>
    </xf>
    <xf numFmtId="0" fontId="17" fillId="0" borderId="27" xfId="0" applyFont="1" applyBorder="1" applyAlignment="1">
      <alignment/>
    </xf>
    <xf numFmtId="0" fontId="13" fillId="0" borderId="30" xfId="0" applyFont="1" applyBorder="1" applyAlignment="1">
      <alignment horizontal="left"/>
    </xf>
    <xf numFmtId="14" fontId="14" fillId="0" borderId="32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3" fillId="33" borderId="33" xfId="0" applyFont="1" applyFill="1" applyBorder="1" applyAlignment="1">
      <alignment/>
    </xf>
    <xf numFmtId="0" fontId="13" fillId="0" borderId="33" xfId="0" applyFont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28" xfId="0" applyFont="1" applyFill="1" applyBorder="1" applyAlignment="1">
      <alignment horizontal="left"/>
    </xf>
    <xf numFmtId="0" fontId="13" fillId="0" borderId="13" xfId="0" applyFont="1" applyBorder="1" applyAlignment="1">
      <alignment wrapText="1"/>
    </xf>
    <xf numFmtId="0" fontId="61" fillId="0" borderId="13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33" borderId="34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7" fillId="0" borderId="11" xfId="0" applyFont="1" applyBorder="1" applyAlignment="1">
      <alignment/>
    </xf>
    <xf numFmtId="14" fontId="14" fillId="33" borderId="0" xfId="0" applyNumberFormat="1" applyFont="1" applyFill="1" applyBorder="1" applyAlignment="1">
      <alignment horizontal="center"/>
    </xf>
    <xf numFmtId="14" fontId="14" fillId="33" borderId="12" xfId="0" applyNumberFormat="1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3" fillId="33" borderId="0" xfId="0" applyFont="1" applyFill="1" applyBorder="1" applyAlignment="1">
      <alignment horizontal="left"/>
    </xf>
    <xf numFmtId="0" fontId="17" fillId="0" borderId="31" xfId="0" applyFont="1" applyBorder="1" applyAlignment="1">
      <alignment/>
    </xf>
    <xf numFmtId="0" fontId="13" fillId="0" borderId="35" xfId="0" applyFont="1" applyBorder="1" applyAlignment="1">
      <alignment/>
    </xf>
    <xf numFmtId="14" fontId="14" fillId="0" borderId="36" xfId="0" applyNumberFormat="1" applyFont="1" applyBorder="1" applyAlignment="1">
      <alignment horizontal="center"/>
    </xf>
    <xf numFmtId="0" fontId="61" fillId="0" borderId="28" xfId="0" applyFont="1" applyBorder="1" applyAlignment="1">
      <alignment/>
    </xf>
    <xf numFmtId="0" fontId="62" fillId="0" borderId="27" xfId="0" applyFont="1" applyBorder="1" applyAlignment="1">
      <alignment/>
    </xf>
    <xf numFmtId="14" fontId="14" fillId="0" borderId="11" xfId="0" applyNumberFormat="1" applyFont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3" fillId="0" borderId="13" xfId="0" applyFont="1" applyFill="1" applyBorder="1" applyAlignment="1">
      <alignment horizontal="left"/>
    </xf>
    <xf numFmtId="14" fontId="63" fillId="0" borderId="12" xfId="0" applyNumberFormat="1" applyFont="1" applyBorder="1" applyAlignment="1">
      <alignment horizontal="center"/>
    </xf>
    <xf numFmtId="0" fontId="20" fillId="0" borderId="0" xfId="58" applyFont="1" applyAlignment="1">
      <alignment horizontal="centerContinuous" vertical="center" wrapText="1"/>
      <protection/>
    </xf>
    <xf numFmtId="0" fontId="21" fillId="0" borderId="0" xfId="58" applyFont="1" applyAlignment="1">
      <alignment horizontal="centerContinuous" vertical="center" wrapText="1"/>
      <protection/>
    </xf>
    <xf numFmtId="0" fontId="20" fillId="0" borderId="0" xfId="58" applyFont="1">
      <alignment/>
      <protection/>
    </xf>
    <xf numFmtId="0" fontId="22" fillId="0" borderId="0" xfId="58" applyFont="1">
      <alignment/>
      <protection/>
    </xf>
    <xf numFmtId="0" fontId="21" fillId="0" borderId="0" xfId="58" applyFont="1">
      <alignment/>
      <protection/>
    </xf>
    <xf numFmtId="0" fontId="21" fillId="0" borderId="36" xfId="58" applyFont="1" applyBorder="1" applyAlignment="1">
      <alignment horizontal="center" vertical="center" wrapText="1"/>
      <protection/>
    </xf>
    <xf numFmtId="0" fontId="21" fillId="0" borderId="35" xfId="58" applyFont="1" applyBorder="1" applyAlignment="1">
      <alignment horizontal="right" vertical="center" wrapText="1"/>
      <protection/>
    </xf>
    <xf numFmtId="0" fontId="21" fillId="0" borderId="37" xfId="58" applyFont="1" applyBorder="1" applyAlignment="1">
      <alignment horizontal="left" vertical="center" wrapText="1"/>
      <protection/>
    </xf>
    <xf numFmtId="0" fontId="21" fillId="0" borderId="0" xfId="58" applyFont="1" applyAlignment="1">
      <alignment horizontal="center" vertical="center" wrapText="1"/>
      <protection/>
    </xf>
    <xf numFmtId="0" fontId="20" fillId="0" borderId="26" xfId="58" applyFont="1" applyBorder="1" applyAlignment="1">
      <alignment horizontal="center"/>
      <protection/>
    </xf>
    <xf numFmtId="165" fontId="21" fillId="0" borderId="26" xfId="58" applyNumberFormat="1" applyFont="1" applyBorder="1" applyAlignment="1">
      <alignment horizontal="center"/>
      <protection/>
    </xf>
    <xf numFmtId="0" fontId="20" fillId="0" borderId="28" xfId="58" applyFont="1" applyBorder="1">
      <alignment/>
      <protection/>
    </xf>
    <xf numFmtId="0" fontId="21" fillId="0" borderId="27" xfId="58" applyFont="1" applyBorder="1">
      <alignment/>
      <protection/>
    </xf>
    <xf numFmtId="14" fontId="23" fillId="0" borderId="26" xfId="58" applyNumberFormat="1" applyFont="1" applyBorder="1" applyAlignment="1">
      <alignment horizontal="center"/>
      <protection/>
    </xf>
    <xf numFmtId="0" fontId="20" fillId="0" borderId="26" xfId="58" applyFont="1" applyBorder="1">
      <alignment/>
      <protection/>
    </xf>
    <xf numFmtId="14" fontId="20" fillId="0" borderId="26" xfId="58" applyNumberFormat="1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2" fillId="0" borderId="0" xfId="58" applyFont="1" applyAlignment="1">
      <alignment horizontal="centerContinuous" vertical="center" wrapText="1"/>
      <protection/>
    </xf>
    <xf numFmtId="0" fontId="61" fillId="0" borderId="11" xfId="0" applyFont="1" applyBorder="1" applyAlignment="1">
      <alignment/>
    </xf>
    <xf numFmtId="0" fontId="13" fillId="0" borderId="37" xfId="0" applyFont="1" applyBorder="1" applyAlignment="1">
      <alignment/>
    </xf>
    <xf numFmtId="0" fontId="62" fillId="0" borderId="31" xfId="0" applyFont="1" applyBorder="1" applyAlignment="1">
      <alignment/>
    </xf>
    <xf numFmtId="14" fontId="63" fillId="0" borderId="10" xfId="0" applyNumberFormat="1" applyFont="1" applyBorder="1" applyAlignment="1">
      <alignment horizontal="center"/>
    </xf>
    <xf numFmtId="14" fontId="14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25" fillId="0" borderId="26" xfId="58" applyFont="1" applyBorder="1" applyAlignment="1">
      <alignment horizontal="center"/>
      <protection/>
    </xf>
    <xf numFmtId="0" fontId="13" fillId="0" borderId="30" xfId="0" applyFont="1" applyFill="1" applyBorder="1" applyAlignment="1">
      <alignment horizontal="left"/>
    </xf>
    <xf numFmtId="0" fontId="62" fillId="0" borderId="11" xfId="0" applyFont="1" applyBorder="1" applyAlignment="1">
      <alignment/>
    </xf>
    <xf numFmtId="0" fontId="13" fillId="0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14" fontId="63" fillId="0" borderId="32" xfId="0" applyNumberFormat="1" applyFont="1" applyBorder="1" applyAlignment="1">
      <alignment horizontal="center"/>
    </xf>
    <xf numFmtId="0" fontId="20" fillId="0" borderId="38" xfId="58" applyFont="1" applyBorder="1" applyAlignment="1">
      <alignment horizontal="center"/>
      <protection/>
    </xf>
    <xf numFmtId="165" fontId="21" fillId="0" borderId="38" xfId="58" applyNumberFormat="1" applyFont="1" applyBorder="1" applyAlignment="1">
      <alignment horizontal="center"/>
      <protection/>
    </xf>
    <xf numFmtId="0" fontId="20" fillId="0" borderId="39" xfId="58" applyFont="1" applyBorder="1">
      <alignment/>
      <protection/>
    </xf>
    <xf numFmtId="0" fontId="21" fillId="0" borderId="40" xfId="58" applyFont="1" applyBorder="1">
      <alignment/>
      <protection/>
    </xf>
    <xf numFmtId="14" fontId="23" fillId="0" borderId="38" xfId="58" applyNumberFormat="1" applyFont="1" applyBorder="1" applyAlignment="1">
      <alignment horizontal="center"/>
      <protection/>
    </xf>
    <xf numFmtId="14" fontId="20" fillId="0" borderId="38" xfId="58" applyNumberFormat="1" applyFont="1" applyBorder="1" applyAlignment="1">
      <alignment horizontal="center"/>
      <protection/>
    </xf>
    <xf numFmtId="0" fontId="20" fillId="0" borderId="38" xfId="58" applyFont="1" applyBorder="1">
      <alignment/>
      <protection/>
    </xf>
    <xf numFmtId="0" fontId="13" fillId="0" borderId="11" xfId="0" applyFont="1" applyBorder="1" applyAlignment="1">
      <alignment horizontal="left"/>
    </xf>
    <xf numFmtId="0" fontId="13" fillId="0" borderId="13" xfId="0" applyFont="1" applyFill="1" applyBorder="1" applyAlignment="1">
      <alignment/>
    </xf>
    <xf numFmtId="14" fontId="14" fillId="0" borderId="16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34" borderId="34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4"/>
  <sheetViews>
    <sheetView zoomScalePageLayoutView="0" workbookViewId="0" topLeftCell="A22">
      <selection activeCell="J66" sqref="J66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9.296875" style="0" customWidth="1"/>
    <col min="7" max="7" width="7.19921875" style="0" customWidth="1"/>
    <col min="9" max="9" width="10.09765625" style="0" bestFit="1" customWidth="1"/>
  </cols>
  <sheetData>
    <row r="1" ht="24" customHeight="1">
      <c r="I1" s="106">
        <v>44186</v>
      </c>
    </row>
    <row r="2" spans="1:11" ht="15.75">
      <c r="A2" s="132"/>
      <c r="B2" s="133"/>
      <c r="C2" s="134">
        <v>2</v>
      </c>
      <c r="D2" s="134">
        <v>3</v>
      </c>
      <c r="E2" s="135">
        <v>4</v>
      </c>
      <c r="F2" s="132">
        <v>5</v>
      </c>
      <c r="G2" s="132">
        <v>6</v>
      </c>
      <c r="H2" s="132">
        <v>7</v>
      </c>
      <c r="I2" s="132">
        <v>8</v>
      </c>
      <c r="J2" s="132">
        <v>9</v>
      </c>
      <c r="K2" s="132">
        <v>10</v>
      </c>
    </row>
    <row r="3" spans="1:9" ht="15.75">
      <c r="A3" s="7" t="s">
        <v>0</v>
      </c>
      <c r="B3" s="8" t="s">
        <v>1</v>
      </c>
      <c r="C3" s="26" t="s">
        <v>2</v>
      </c>
      <c r="D3" s="27" t="s">
        <v>3</v>
      </c>
      <c r="E3" s="28" t="s">
        <v>4</v>
      </c>
      <c r="F3" t="s">
        <v>5</v>
      </c>
      <c r="G3" t="s">
        <v>11</v>
      </c>
      <c r="H3" t="s">
        <v>119</v>
      </c>
      <c r="I3" t="s">
        <v>120</v>
      </c>
    </row>
    <row r="4" spans="1:9" ht="15.75">
      <c r="A4" s="1"/>
      <c r="B4" s="25">
        <v>1</v>
      </c>
      <c r="C4" s="73" t="s">
        <v>49</v>
      </c>
      <c r="D4" s="150" t="s">
        <v>50</v>
      </c>
      <c r="E4" s="77">
        <v>35055</v>
      </c>
      <c r="F4" s="57" t="s">
        <v>116</v>
      </c>
      <c r="G4" s="6">
        <v>1</v>
      </c>
      <c r="H4" t="s">
        <v>123</v>
      </c>
      <c r="I4" s="57"/>
    </row>
    <row r="5" spans="1:9" ht="15.75">
      <c r="A5" s="10"/>
      <c r="B5" s="25">
        <v>2</v>
      </c>
      <c r="C5" s="75" t="s">
        <v>82</v>
      </c>
      <c r="D5" s="158" t="s">
        <v>83</v>
      </c>
      <c r="E5" s="77">
        <v>34230</v>
      </c>
      <c r="F5" s="105" t="s">
        <v>115</v>
      </c>
      <c r="G5" s="6">
        <v>2</v>
      </c>
      <c r="H5" t="s">
        <v>122</v>
      </c>
      <c r="I5" s="57"/>
    </row>
    <row r="6" spans="1:9" ht="15.75">
      <c r="A6" s="1"/>
      <c r="B6" s="25">
        <v>3</v>
      </c>
      <c r="C6" s="73" t="s">
        <v>36</v>
      </c>
      <c r="D6" s="150" t="s">
        <v>51</v>
      </c>
      <c r="E6" s="77">
        <v>31212</v>
      </c>
      <c r="F6" s="57" t="s">
        <v>116</v>
      </c>
      <c r="G6" s="6">
        <v>3</v>
      </c>
      <c r="H6" t="s">
        <v>123</v>
      </c>
      <c r="I6" s="57"/>
    </row>
    <row r="7" spans="1:9" ht="15.75">
      <c r="A7" s="1"/>
      <c r="B7" s="25">
        <v>4</v>
      </c>
      <c r="C7" s="73" t="s">
        <v>36</v>
      </c>
      <c r="D7" s="156" t="s">
        <v>84</v>
      </c>
      <c r="E7" s="77">
        <v>33485</v>
      </c>
      <c r="F7" s="105" t="s">
        <v>115</v>
      </c>
      <c r="G7" s="6">
        <v>4</v>
      </c>
      <c r="H7" t="s">
        <v>122</v>
      </c>
      <c r="I7" s="57"/>
    </row>
    <row r="8" spans="1:9" ht="15.75">
      <c r="A8" s="1"/>
      <c r="B8" s="25">
        <v>5</v>
      </c>
      <c r="C8" s="75" t="s">
        <v>52</v>
      </c>
      <c r="D8" s="76" t="s">
        <v>53</v>
      </c>
      <c r="E8" s="77">
        <v>31744</v>
      </c>
      <c r="F8" s="57" t="s">
        <v>116</v>
      </c>
      <c r="G8" s="6">
        <v>5</v>
      </c>
      <c r="H8" t="s">
        <v>123</v>
      </c>
      <c r="I8" s="57"/>
    </row>
    <row r="9" spans="1:9" ht="15.75">
      <c r="A9" s="1"/>
      <c r="B9" s="25">
        <v>6</v>
      </c>
      <c r="C9" s="107" t="s">
        <v>85</v>
      </c>
      <c r="D9" s="157" t="s">
        <v>86</v>
      </c>
      <c r="E9" s="77">
        <v>36861</v>
      </c>
      <c r="F9" s="105" t="s">
        <v>115</v>
      </c>
      <c r="G9" s="6">
        <v>6</v>
      </c>
      <c r="H9" t="s">
        <v>122</v>
      </c>
      <c r="I9" s="57"/>
    </row>
    <row r="10" spans="1:9" ht="15.75">
      <c r="A10" s="1"/>
      <c r="B10" s="25">
        <v>7</v>
      </c>
      <c r="C10" s="75" t="s">
        <v>15</v>
      </c>
      <c r="D10" s="76" t="s">
        <v>38</v>
      </c>
      <c r="E10" s="77">
        <v>33458</v>
      </c>
      <c r="F10" s="57" t="s">
        <v>116</v>
      </c>
      <c r="G10" s="6">
        <v>7</v>
      </c>
      <c r="H10" t="s">
        <v>123</v>
      </c>
      <c r="I10" s="57"/>
    </row>
    <row r="11" spans="1:9" ht="15.75">
      <c r="A11" s="1"/>
      <c r="B11" s="25">
        <v>8</v>
      </c>
      <c r="C11" s="75" t="s">
        <v>87</v>
      </c>
      <c r="D11" s="157" t="s">
        <v>40</v>
      </c>
      <c r="E11" s="77">
        <v>36393</v>
      </c>
      <c r="F11" s="105" t="s">
        <v>115</v>
      </c>
      <c r="G11" s="6">
        <v>8</v>
      </c>
      <c r="H11" t="s">
        <v>122</v>
      </c>
      <c r="I11" s="57"/>
    </row>
    <row r="12" spans="1:9" ht="15.75">
      <c r="A12" s="1"/>
      <c r="B12" s="25">
        <v>9</v>
      </c>
      <c r="C12" s="151" t="s">
        <v>14</v>
      </c>
      <c r="D12" s="88" t="s">
        <v>38</v>
      </c>
      <c r="E12" s="77">
        <v>36574</v>
      </c>
      <c r="F12" s="57" t="s">
        <v>116</v>
      </c>
      <c r="G12" s="6">
        <v>9</v>
      </c>
      <c r="H12" t="s">
        <v>123</v>
      </c>
      <c r="I12" s="57"/>
    </row>
    <row r="13" spans="1:9" ht="15.75">
      <c r="A13" s="1"/>
      <c r="B13" s="25">
        <v>10</v>
      </c>
      <c r="C13" s="75" t="s">
        <v>88</v>
      </c>
      <c r="D13" s="157" t="s">
        <v>89</v>
      </c>
      <c r="E13" s="77">
        <v>34986</v>
      </c>
      <c r="F13" s="105" t="s">
        <v>115</v>
      </c>
      <c r="G13" s="6">
        <v>10</v>
      </c>
      <c r="H13" t="s">
        <v>122</v>
      </c>
      <c r="I13" s="57"/>
    </row>
    <row r="14" spans="1:9" ht="15.75">
      <c r="A14" s="1"/>
      <c r="B14" s="25">
        <v>11</v>
      </c>
      <c r="C14" s="75" t="s">
        <v>16</v>
      </c>
      <c r="D14" s="76" t="s">
        <v>40</v>
      </c>
      <c r="E14" s="77">
        <v>35372</v>
      </c>
      <c r="F14" s="57" t="s">
        <v>116</v>
      </c>
      <c r="G14" s="6">
        <v>11</v>
      </c>
      <c r="H14" t="s">
        <v>123</v>
      </c>
      <c r="I14" s="57"/>
    </row>
    <row r="15" spans="1:9" ht="15.75">
      <c r="A15" s="1"/>
      <c r="B15" s="25">
        <v>12</v>
      </c>
      <c r="C15" s="75" t="s">
        <v>15</v>
      </c>
      <c r="D15" s="158" t="s">
        <v>17</v>
      </c>
      <c r="E15" s="77">
        <v>35536</v>
      </c>
      <c r="F15" s="105" t="s">
        <v>115</v>
      </c>
      <c r="G15" s="6">
        <v>12</v>
      </c>
      <c r="H15" t="s">
        <v>122</v>
      </c>
      <c r="I15" s="57"/>
    </row>
    <row r="16" spans="1:9" ht="15.75">
      <c r="A16" s="1"/>
      <c r="B16" s="25">
        <v>13</v>
      </c>
      <c r="C16" s="75" t="s">
        <v>54</v>
      </c>
      <c r="D16" s="76" t="s">
        <v>12</v>
      </c>
      <c r="E16" s="77">
        <v>36477</v>
      </c>
      <c r="F16" s="57" t="s">
        <v>116</v>
      </c>
      <c r="G16" s="6">
        <v>13</v>
      </c>
      <c r="H16" t="s">
        <v>123</v>
      </c>
      <c r="I16" s="57"/>
    </row>
    <row r="17" spans="1:9" ht="15.75">
      <c r="A17" s="1"/>
      <c r="B17" s="25">
        <v>14</v>
      </c>
      <c r="C17" s="75" t="s">
        <v>32</v>
      </c>
      <c r="D17" s="158" t="s">
        <v>33</v>
      </c>
      <c r="E17" s="77">
        <v>35508</v>
      </c>
      <c r="F17" s="105" t="s">
        <v>115</v>
      </c>
      <c r="G17" s="6">
        <v>14</v>
      </c>
      <c r="H17" t="s">
        <v>122</v>
      </c>
      <c r="I17" s="57"/>
    </row>
    <row r="18" spans="1:9" ht="15.75">
      <c r="A18" s="1"/>
      <c r="B18" s="25">
        <v>15</v>
      </c>
      <c r="C18" s="75" t="s">
        <v>16</v>
      </c>
      <c r="D18" s="76" t="s">
        <v>13</v>
      </c>
      <c r="E18" s="77">
        <v>36505</v>
      </c>
      <c r="F18" s="57" t="s">
        <v>116</v>
      </c>
      <c r="G18" s="6">
        <v>15</v>
      </c>
      <c r="H18" t="s">
        <v>123</v>
      </c>
      <c r="I18" s="57"/>
    </row>
    <row r="19" spans="1:9" ht="15.75">
      <c r="A19" s="1"/>
      <c r="B19" s="25">
        <v>16</v>
      </c>
      <c r="C19" s="75" t="s">
        <v>15</v>
      </c>
      <c r="D19" s="158" t="s">
        <v>33</v>
      </c>
      <c r="E19" s="77">
        <v>35617</v>
      </c>
      <c r="F19" s="105" t="s">
        <v>115</v>
      </c>
      <c r="G19" s="6">
        <v>16</v>
      </c>
      <c r="H19" t="s">
        <v>122</v>
      </c>
      <c r="I19" s="57"/>
    </row>
    <row r="20" spans="1:9" ht="15.75">
      <c r="A20" s="1"/>
      <c r="B20" s="25">
        <v>17</v>
      </c>
      <c r="C20" s="75" t="s">
        <v>32</v>
      </c>
      <c r="D20" s="76" t="s">
        <v>17</v>
      </c>
      <c r="E20" s="77">
        <v>31162</v>
      </c>
      <c r="F20" s="57" t="s">
        <v>116</v>
      </c>
      <c r="G20" s="6">
        <v>17</v>
      </c>
      <c r="H20" t="s">
        <v>123</v>
      </c>
      <c r="I20" s="57"/>
    </row>
    <row r="21" spans="1:9" ht="15.75">
      <c r="A21" s="1"/>
      <c r="B21" s="25">
        <v>18</v>
      </c>
      <c r="C21" s="75" t="s">
        <v>16</v>
      </c>
      <c r="D21" s="157" t="s">
        <v>90</v>
      </c>
      <c r="E21" s="77">
        <v>33170</v>
      </c>
      <c r="F21" s="105" t="s">
        <v>115</v>
      </c>
      <c r="G21" s="6">
        <v>18</v>
      </c>
      <c r="H21" t="s">
        <v>122</v>
      </c>
      <c r="I21" s="57"/>
    </row>
    <row r="22" spans="1:9" ht="15.75">
      <c r="A22" s="1"/>
      <c r="B22" s="25">
        <v>19</v>
      </c>
      <c r="C22" s="75" t="s">
        <v>55</v>
      </c>
      <c r="D22" s="76" t="s">
        <v>17</v>
      </c>
      <c r="E22" s="77">
        <v>36118</v>
      </c>
      <c r="F22" s="57" t="s">
        <v>116</v>
      </c>
      <c r="G22" s="6">
        <v>19</v>
      </c>
      <c r="H22" t="s">
        <v>123</v>
      </c>
      <c r="I22" s="57"/>
    </row>
    <row r="23" spans="1:9" ht="15.75">
      <c r="A23" s="1"/>
      <c r="B23" s="25">
        <v>20</v>
      </c>
      <c r="C23" s="151" t="s">
        <v>91</v>
      </c>
      <c r="D23" s="88" t="s">
        <v>19</v>
      </c>
      <c r="E23" s="77">
        <v>37188</v>
      </c>
      <c r="F23" s="105" t="s">
        <v>115</v>
      </c>
      <c r="G23" s="6">
        <v>20</v>
      </c>
      <c r="H23" t="s">
        <v>122</v>
      </c>
      <c r="I23" s="57"/>
    </row>
    <row r="24" spans="1:9" ht="15.75">
      <c r="A24" s="1"/>
      <c r="B24" s="25">
        <v>21</v>
      </c>
      <c r="C24" s="75" t="s">
        <v>56</v>
      </c>
      <c r="D24" s="76" t="s">
        <v>57</v>
      </c>
      <c r="E24" s="152">
        <v>29511</v>
      </c>
      <c r="F24" s="57" t="s">
        <v>116</v>
      </c>
      <c r="G24" s="6">
        <v>21</v>
      </c>
      <c r="H24" t="s">
        <v>123</v>
      </c>
      <c r="I24" s="57"/>
    </row>
    <row r="25" spans="1:9" ht="15.75">
      <c r="A25" s="1"/>
      <c r="B25" s="25">
        <v>22</v>
      </c>
      <c r="C25" s="75" t="s">
        <v>92</v>
      </c>
      <c r="D25" s="158" t="s">
        <v>39</v>
      </c>
      <c r="E25" s="152">
        <v>35956</v>
      </c>
      <c r="F25" s="105" t="s">
        <v>115</v>
      </c>
      <c r="G25" s="6">
        <v>22</v>
      </c>
      <c r="H25" t="s">
        <v>122</v>
      </c>
      <c r="I25" s="57"/>
    </row>
    <row r="26" spans="1:9" ht="15.75">
      <c r="A26" s="1"/>
      <c r="B26" s="25">
        <v>23</v>
      </c>
      <c r="C26" s="75" t="s">
        <v>58</v>
      </c>
      <c r="D26" s="76" t="s">
        <v>33</v>
      </c>
      <c r="E26" s="152">
        <v>37217</v>
      </c>
      <c r="F26" s="57" t="s">
        <v>116</v>
      </c>
      <c r="G26" s="6">
        <v>23</v>
      </c>
      <c r="H26" t="s">
        <v>123</v>
      </c>
      <c r="I26" s="57"/>
    </row>
    <row r="27" spans="1:9" ht="15.75">
      <c r="A27" s="1"/>
      <c r="B27" s="25">
        <v>24</v>
      </c>
      <c r="C27" s="75" t="s">
        <v>16</v>
      </c>
      <c r="D27" s="157" t="s">
        <v>71</v>
      </c>
      <c r="E27" s="152">
        <v>35722</v>
      </c>
      <c r="F27" s="105" t="s">
        <v>115</v>
      </c>
      <c r="G27" s="6">
        <v>24</v>
      </c>
      <c r="H27" t="s">
        <v>122</v>
      </c>
      <c r="I27" s="57"/>
    </row>
    <row r="28" spans="1:9" ht="15.75">
      <c r="A28" s="1"/>
      <c r="B28" s="25">
        <v>25</v>
      </c>
      <c r="C28" s="75" t="s">
        <v>16</v>
      </c>
      <c r="D28" s="76" t="s">
        <v>59</v>
      </c>
      <c r="E28" s="152">
        <v>31998</v>
      </c>
      <c r="F28" s="57" t="s">
        <v>116</v>
      </c>
      <c r="G28" s="6">
        <v>25</v>
      </c>
      <c r="H28" t="s">
        <v>123</v>
      </c>
      <c r="I28" s="57"/>
    </row>
    <row r="29" spans="1:9" ht="15.75">
      <c r="A29" s="1"/>
      <c r="B29" s="25">
        <v>26</v>
      </c>
      <c r="C29" s="154" t="s">
        <v>43</v>
      </c>
      <c r="D29" s="161" t="s">
        <v>93</v>
      </c>
      <c r="E29" s="81">
        <v>34230</v>
      </c>
      <c r="F29" s="105" t="s">
        <v>115</v>
      </c>
      <c r="G29" s="6">
        <v>26</v>
      </c>
      <c r="H29" t="s">
        <v>122</v>
      </c>
      <c r="I29" s="57"/>
    </row>
    <row r="30" spans="1:9" ht="15.75">
      <c r="A30" s="1"/>
      <c r="B30" s="25">
        <v>27</v>
      </c>
      <c r="C30" s="83" t="s">
        <v>60</v>
      </c>
      <c r="D30" s="153" t="s">
        <v>45</v>
      </c>
      <c r="E30" s="81">
        <v>34651</v>
      </c>
      <c r="F30" s="57" t="s">
        <v>116</v>
      </c>
      <c r="G30" s="6">
        <v>27</v>
      </c>
      <c r="H30" t="s">
        <v>123</v>
      </c>
      <c r="I30" s="57"/>
    </row>
    <row r="31" spans="1:9" ht="15.75">
      <c r="A31" s="1"/>
      <c r="B31" s="25">
        <v>28</v>
      </c>
      <c r="C31" s="155" t="s">
        <v>75</v>
      </c>
      <c r="D31" s="63" t="s">
        <v>74</v>
      </c>
      <c r="E31" s="56">
        <v>36910</v>
      </c>
      <c r="F31" s="105" t="s">
        <v>115</v>
      </c>
      <c r="G31" s="6">
        <v>28</v>
      </c>
      <c r="H31" t="s">
        <v>122</v>
      </c>
      <c r="I31" s="57"/>
    </row>
    <row r="32" spans="1:9" ht="15.75">
      <c r="A32" s="1"/>
      <c r="B32" s="25">
        <v>29</v>
      </c>
      <c r="C32" s="69" t="s">
        <v>16</v>
      </c>
      <c r="D32" s="66" t="s">
        <v>9</v>
      </c>
      <c r="E32" s="56">
        <v>32238</v>
      </c>
      <c r="F32" s="57" t="s">
        <v>116</v>
      </c>
      <c r="G32" s="6">
        <v>29</v>
      </c>
      <c r="H32" t="s">
        <v>123</v>
      </c>
      <c r="I32" s="57"/>
    </row>
    <row r="33" spans="1:9" ht="15.75">
      <c r="A33" s="1"/>
      <c r="B33" s="25">
        <v>30</v>
      </c>
      <c r="C33" s="155" t="s">
        <v>94</v>
      </c>
      <c r="D33" s="159" t="s">
        <v>95</v>
      </c>
      <c r="E33" s="56">
        <v>35606</v>
      </c>
      <c r="F33" s="105" t="s">
        <v>115</v>
      </c>
      <c r="G33" s="6">
        <v>30</v>
      </c>
      <c r="H33" t="s">
        <v>122</v>
      </c>
      <c r="I33" s="57"/>
    </row>
    <row r="34" spans="1:9" ht="15.75">
      <c r="A34" s="1"/>
      <c r="B34" s="25">
        <v>31</v>
      </c>
      <c r="C34" s="75" t="s">
        <v>61</v>
      </c>
      <c r="D34" s="76" t="s">
        <v>31</v>
      </c>
      <c r="E34" s="77">
        <v>35788</v>
      </c>
      <c r="F34" s="57" t="s">
        <v>116</v>
      </c>
      <c r="G34" s="6">
        <v>31</v>
      </c>
      <c r="H34" t="s">
        <v>123</v>
      </c>
      <c r="I34" s="57"/>
    </row>
    <row r="35" spans="1:9" ht="15.75">
      <c r="A35" s="1"/>
      <c r="B35" s="25">
        <v>32</v>
      </c>
      <c r="C35" s="107" t="s">
        <v>96</v>
      </c>
      <c r="D35" s="157" t="s">
        <v>97</v>
      </c>
      <c r="E35" s="77">
        <v>34202</v>
      </c>
      <c r="F35" s="105" t="s">
        <v>115</v>
      </c>
      <c r="G35" s="6">
        <v>32</v>
      </c>
      <c r="H35" t="s">
        <v>122</v>
      </c>
      <c r="I35" s="57"/>
    </row>
    <row r="36" spans="1:9" ht="15.75">
      <c r="A36" s="1"/>
      <c r="B36" s="25">
        <v>33</v>
      </c>
      <c r="C36" s="75" t="s">
        <v>62</v>
      </c>
      <c r="D36" s="76" t="s">
        <v>31</v>
      </c>
      <c r="E36" s="77">
        <v>36136</v>
      </c>
      <c r="F36" s="57" t="s">
        <v>116</v>
      </c>
      <c r="G36" s="6">
        <v>33</v>
      </c>
      <c r="H36" t="s">
        <v>123</v>
      </c>
      <c r="I36" s="57"/>
    </row>
    <row r="37" spans="1:9" ht="15.75">
      <c r="A37" s="1"/>
      <c r="B37" s="25">
        <v>34</v>
      </c>
      <c r="C37" s="137" t="s">
        <v>78</v>
      </c>
      <c r="D37" s="139" t="s">
        <v>42</v>
      </c>
      <c r="E37" s="72">
        <v>33828</v>
      </c>
      <c r="F37" s="81" t="s">
        <v>117</v>
      </c>
      <c r="G37" s="6">
        <v>34</v>
      </c>
      <c r="H37" t="s">
        <v>124</v>
      </c>
      <c r="I37" s="57"/>
    </row>
    <row r="38" spans="1:9" ht="15.75">
      <c r="A38" s="1"/>
      <c r="B38" s="25">
        <v>35</v>
      </c>
      <c r="C38" s="70" t="s">
        <v>63</v>
      </c>
      <c r="D38" s="71" t="s">
        <v>20</v>
      </c>
      <c r="E38" s="72">
        <v>37150</v>
      </c>
      <c r="F38" s="57" t="s">
        <v>116</v>
      </c>
      <c r="G38" s="6">
        <v>35</v>
      </c>
      <c r="H38" t="s">
        <v>123</v>
      </c>
      <c r="I38" s="57"/>
    </row>
    <row r="39" spans="1:9" ht="15.75">
      <c r="A39" s="1"/>
      <c r="B39" s="25">
        <v>36</v>
      </c>
      <c r="C39" s="70" t="s">
        <v>34</v>
      </c>
      <c r="D39" s="71" t="s">
        <v>79</v>
      </c>
      <c r="E39" s="72">
        <v>29961</v>
      </c>
      <c r="F39" s="81" t="s">
        <v>117</v>
      </c>
      <c r="G39" s="6">
        <v>36</v>
      </c>
      <c r="H39" t="s">
        <v>124</v>
      </c>
      <c r="I39" s="57"/>
    </row>
    <row r="40" spans="1:9" ht="15.75">
      <c r="A40" s="1"/>
      <c r="B40" s="25">
        <v>37</v>
      </c>
      <c r="C40" s="70" t="s">
        <v>64</v>
      </c>
      <c r="D40" s="71" t="s">
        <v>65</v>
      </c>
      <c r="E40" s="72">
        <v>36496</v>
      </c>
      <c r="F40" s="57" t="s">
        <v>116</v>
      </c>
      <c r="G40" s="6">
        <v>37</v>
      </c>
      <c r="H40" t="s">
        <v>123</v>
      </c>
      <c r="I40" s="57"/>
    </row>
    <row r="41" spans="1:9" ht="15.75">
      <c r="A41" s="1"/>
      <c r="B41" s="25">
        <v>38</v>
      </c>
      <c r="C41" s="75" t="s">
        <v>80</v>
      </c>
      <c r="D41" s="76" t="s">
        <v>81</v>
      </c>
      <c r="E41" s="77">
        <v>30463</v>
      </c>
      <c r="F41" s="81" t="s">
        <v>117</v>
      </c>
      <c r="G41" s="6">
        <v>38</v>
      </c>
      <c r="H41" t="s">
        <v>124</v>
      </c>
      <c r="I41" s="57"/>
    </row>
    <row r="42" spans="1:9" ht="15.75">
      <c r="A42" s="1"/>
      <c r="B42" s="25">
        <v>39</v>
      </c>
      <c r="C42" s="75" t="s">
        <v>66</v>
      </c>
      <c r="D42" s="76" t="s">
        <v>67</v>
      </c>
      <c r="E42" s="77">
        <v>28905</v>
      </c>
      <c r="F42" s="57" t="s">
        <v>116</v>
      </c>
      <c r="G42" s="6">
        <v>39</v>
      </c>
      <c r="H42" t="s">
        <v>123</v>
      </c>
      <c r="I42" s="57"/>
    </row>
    <row r="43" spans="1:9" ht="15.75">
      <c r="A43" s="1"/>
      <c r="B43" s="25">
        <v>40</v>
      </c>
      <c r="C43" s="73" t="s">
        <v>99</v>
      </c>
      <c r="D43" s="160" t="s">
        <v>100</v>
      </c>
      <c r="E43" s="77">
        <v>37193</v>
      </c>
      <c r="F43" s="81" t="s">
        <v>114</v>
      </c>
      <c r="G43" s="6">
        <v>40</v>
      </c>
      <c r="H43" t="s">
        <v>124</v>
      </c>
      <c r="I43" s="57"/>
    </row>
    <row r="44" spans="1:9" ht="15.75">
      <c r="A44" s="1"/>
      <c r="B44" s="25">
        <v>41</v>
      </c>
      <c r="C44" s="75" t="s">
        <v>68</v>
      </c>
      <c r="D44" s="76" t="s">
        <v>69</v>
      </c>
      <c r="E44" s="77">
        <v>37072</v>
      </c>
      <c r="F44" s="57" t="s">
        <v>116</v>
      </c>
      <c r="G44" s="6">
        <v>41</v>
      </c>
      <c r="H44" t="s">
        <v>123</v>
      </c>
      <c r="I44" s="57"/>
    </row>
    <row r="45" spans="1:9" ht="15.75">
      <c r="A45" s="1"/>
      <c r="B45" s="25">
        <v>42</v>
      </c>
      <c r="C45" s="73" t="s">
        <v>101</v>
      </c>
      <c r="D45" s="160" t="s">
        <v>102</v>
      </c>
      <c r="E45" s="77">
        <v>36605</v>
      </c>
      <c r="F45" s="81" t="s">
        <v>114</v>
      </c>
      <c r="G45" s="6">
        <v>42</v>
      </c>
      <c r="H45" t="s">
        <v>124</v>
      </c>
      <c r="I45" s="57"/>
    </row>
    <row r="46" spans="1:9" ht="15.75">
      <c r="A46" s="1"/>
      <c r="B46" s="25">
        <v>43</v>
      </c>
      <c r="C46" s="151" t="s">
        <v>36</v>
      </c>
      <c r="D46" s="88" t="s">
        <v>70</v>
      </c>
      <c r="E46" s="77">
        <v>36382</v>
      </c>
      <c r="F46" s="57" t="s">
        <v>116</v>
      </c>
      <c r="G46" s="6">
        <v>43</v>
      </c>
      <c r="H46" t="s">
        <v>123</v>
      </c>
      <c r="I46" s="57"/>
    </row>
    <row r="47" spans="1:9" ht="15.75">
      <c r="A47" s="1"/>
      <c r="B47" s="25">
        <v>44</v>
      </c>
      <c r="C47" s="73" t="s">
        <v>103</v>
      </c>
      <c r="D47" s="160" t="s">
        <v>104</v>
      </c>
      <c r="E47" s="77">
        <v>37098</v>
      </c>
      <c r="F47" s="81" t="s">
        <v>114</v>
      </c>
      <c r="G47" s="6">
        <v>44</v>
      </c>
      <c r="H47" t="s">
        <v>124</v>
      </c>
      <c r="I47" s="57"/>
    </row>
    <row r="48" spans="1:9" ht="15.75">
      <c r="A48" s="1"/>
      <c r="B48" s="25">
        <v>45</v>
      </c>
      <c r="C48" s="75" t="s">
        <v>16</v>
      </c>
      <c r="D48" s="76" t="s">
        <v>21</v>
      </c>
      <c r="E48" s="77">
        <v>33506</v>
      </c>
      <c r="F48" s="57" t="s">
        <v>116</v>
      </c>
      <c r="G48" s="6">
        <v>45</v>
      </c>
      <c r="H48" t="s">
        <v>123</v>
      </c>
      <c r="I48" s="57"/>
    </row>
    <row r="49" spans="1:9" ht="15.75">
      <c r="A49" s="1"/>
      <c r="B49" s="25">
        <v>46</v>
      </c>
      <c r="C49" s="75" t="s">
        <v>98</v>
      </c>
      <c r="D49" s="76" t="s">
        <v>45</v>
      </c>
      <c r="E49" s="152">
        <v>33798</v>
      </c>
      <c r="F49" s="105" t="s">
        <v>118</v>
      </c>
      <c r="G49" s="6">
        <v>46</v>
      </c>
      <c r="H49" t="s">
        <v>122</v>
      </c>
      <c r="I49" s="57"/>
    </row>
    <row r="50" spans="1:9" ht="15.75">
      <c r="A50" s="10"/>
      <c r="B50" s="25">
        <v>47</v>
      </c>
      <c r="C50" s="75" t="s">
        <v>37</v>
      </c>
      <c r="D50" s="76" t="s">
        <v>71</v>
      </c>
      <c r="E50" s="152">
        <v>36320</v>
      </c>
      <c r="F50" s="57" t="s">
        <v>116</v>
      </c>
      <c r="G50" s="6">
        <v>47</v>
      </c>
      <c r="H50" t="s">
        <v>123</v>
      </c>
      <c r="I50" s="57"/>
    </row>
    <row r="51" spans="1:9" ht="15.75">
      <c r="A51" s="1"/>
      <c r="B51" s="25">
        <v>48</v>
      </c>
      <c r="C51" s="75" t="s">
        <v>44</v>
      </c>
      <c r="D51" s="91" t="s">
        <v>18</v>
      </c>
      <c r="E51" s="152">
        <v>33438</v>
      </c>
      <c r="F51" s="105" t="s">
        <v>118</v>
      </c>
      <c r="G51" s="6">
        <v>48</v>
      </c>
      <c r="H51" t="s">
        <v>122</v>
      </c>
      <c r="I51" s="57"/>
    </row>
    <row r="52" spans="1:9" ht="15.75">
      <c r="A52" s="1"/>
      <c r="B52" s="25">
        <v>49</v>
      </c>
      <c r="C52" s="75" t="s">
        <v>14</v>
      </c>
      <c r="D52" s="76" t="s">
        <v>72</v>
      </c>
      <c r="E52" s="152">
        <v>35615</v>
      </c>
      <c r="F52" s="57" t="s">
        <v>116</v>
      </c>
      <c r="G52" s="6">
        <v>49</v>
      </c>
      <c r="H52" t="s">
        <v>123</v>
      </c>
      <c r="I52" s="57"/>
    </row>
    <row r="53" spans="1:9" ht="15.75">
      <c r="A53" s="1"/>
      <c r="B53" s="25">
        <v>50</v>
      </c>
      <c r="C53" s="83" t="s">
        <v>73</v>
      </c>
      <c r="D53" s="153" t="s">
        <v>74</v>
      </c>
      <c r="E53" s="81">
        <v>35257</v>
      </c>
      <c r="F53" s="57" t="s">
        <v>116</v>
      </c>
      <c r="G53" s="6">
        <v>51</v>
      </c>
      <c r="H53" t="s">
        <v>123</v>
      </c>
      <c r="I53" s="57"/>
    </row>
    <row r="54" spans="1:9" ht="15.75">
      <c r="A54" s="1"/>
      <c r="B54" s="25">
        <v>51</v>
      </c>
      <c r="C54" s="151" t="s">
        <v>75</v>
      </c>
      <c r="D54" s="88" t="s">
        <v>74</v>
      </c>
      <c r="E54" s="77">
        <v>36910</v>
      </c>
      <c r="F54" s="57" t="s">
        <v>116</v>
      </c>
      <c r="G54" s="6">
        <v>53</v>
      </c>
      <c r="H54" t="s">
        <v>123</v>
      </c>
      <c r="I54" s="57"/>
    </row>
    <row r="55" spans="1:9" ht="15.75">
      <c r="A55" s="1"/>
      <c r="B55" s="25">
        <v>52</v>
      </c>
      <c r="C55" s="155" t="s">
        <v>76</v>
      </c>
      <c r="D55" s="63" t="s">
        <v>77</v>
      </c>
      <c r="E55" s="56">
        <v>36142</v>
      </c>
      <c r="F55" s="57" t="s">
        <v>116</v>
      </c>
      <c r="G55" s="6">
        <v>55</v>
      </c>
      <c r="H55" t="s">
        <v>123</v>
      </c>
      <c r="I55" s="57"/>
    </row>
    <row r="56" spans="1:9" ht="15.75">
      <c r="A56" s="1"/>
      <c r="B56" s="25">
        <v>53</v>
      </c>
      <c r="C56" s="151" t="s">
        <v>16</v>
      </c>
      <c r="D56" s="88" t="s">
        <v>35</v>
      </c>
      <c r="E56" s="77">
        <v>32507</v>
      </c>
      <c r="F56" s="57" t="s">
        <v>116</v>
      </c>
      <c r="G56" s="6">
        <v>57</v>
      </c>
      <c r="H56" t="s">
        <v>123</v>
      </c>
      <c r="I56" s="57"/>
    </row>
    <row r="57" spans="1:9" ht="15.75">
      <c r="A57" s="1"/>
      <c r="B57" s="25">
        <v>54</v>
      </c>
      <c r="C57" s="151" t="s">
        <v>15</v>
      </c>
      <c r="D57" s="88" t="s">
        <v>41</v>
      </c>
      <c r="E57" s="152">
        <v>36770</v>
      </c>
      <c r="F57" s="57" t="s">
        <v>116</v>
      </c>
      <c r="G57" s="6">
        <v>59</v>
      </c>
      <c r="H57" t="s">
        <v>123</v>
      </c>
      <c r="I57" s="57"/>
    </row>
    <row r="58" spans="1:9" ht="15.75">
      <c r="A58" s="1"/>
      <c r="B58" s="25">
        <v>55</v>
      </c>
      <c r="C58" s="100" t="s">
        <v>105</v>
      </c>
      <c r="D58" s="128" t="s">
        <v>106</v>
      </c>
      <c r="E58" s="101">
        <v>37116</v>
      </c>
      <c r="F58" s="105" t="s">
        <v>113</v>
      </c>
      <c r="G58" s="6"/>
      <c r="I58" s="57"/>
    </row>
    <row r="59" spans="1:9" ht="15.75">
      <c r="A59" s="1"/>
      <c r="B59" s="25">
        <v>56</v>
      </c>
      <c r="C59" s="69" t="s">
        <v>107</v>
      </c>
      <c r="D59" s="66" t="s">
        <v>108</v>
      </c>
      <c r="E59" s="80">
        <v>37030</v>
      </c>
      <c r="F59" s="105" t="s">
        <v>113</v>
      </c>
      <c r="G59" s="6"/>
      <c r="I59" s="57"/>
    </row>
    <row r="60" spans="1:9" ht="15.75">
      <c r="A60" s="1"/>
      <c r="B60" s="25">
        <v>57</v>
      </c>
      <c r="C60" s="69" t="s">
        <v>109</v>
      </c>
      <c r="D60" s="78" t="s">
        <v>108</v>
      </c>
      <c r="E60" s="56">
        <v>36796</v>
      </c>
      <c r="F60" s="105" t="s">
        <v>113</v>
      </c>
      <c r="G60" s="6"/>
      <c r="I60" s="57"/>
    </row>
    <row r="61" spans="1:9" ht="15.75">
      <c r="A61" s="1"/>
      <c r="B61" s="25">
        <v>58</v>
      </c>
      <c r="C61" s="69" t="s">
        <v>110</v>
      </c>
      <c r="D61" s="66" t="s">
        <v>111</v>
      </c>
      <c r="E61" s="80">
        <v>36991</v>
      </c>
      <c r="F61" s="105" t="s">
        <v>113</v>
      </c>
      <c r="G61" s="6"/>
      <c r="I61" s="57"/>
    </row>
    <row r="62" spans="1:9" ht="15.75">
      <c r="A62" s="1"/>
      <c r="B62" s="25">
        <v>59</v>
      </c>
      <c r="C62" s="69" t="s">
        <v>82</v>
      </c>
      <c r="D62" s="66" t="s">
        <v>112</v>
      </c>
      <c r="E62" s="80">
        <v>37212</v>
      </c>
      <c r="F62" s="105" t="s">
        <v>113</v>
      </c>
      <c r="G62" s="6"/>
      <c r="I62" s="57"/>
    </row>
    <row r="63" spans="1:9" ht="15.75">
      <c r="A63" s="1"/>
      <c r="B63" s="25">
        <v>60</v>
      </c>
      <c r="C63" s="69" t="s">
        <v>36</v>
      </c>
      <c r="D63" s="66" t="s">
        <v>71</v>
      </c>
      <c r="E63" s="56">
        <v>36922</v>
      </c>
      <c r="F63" s="105" t="s">
        <v>113</v>
      </c>
      <c r="G63" s="6"/>
      <c r="I63" s="57"/>
    </row>
    <row r="64" spans="1:9" ht="15.75">
      <c r="A64" s="1"/>
      <c r="B64" s="25">
        <v>61</v>
      </c>
      <c r="C64" s="73"/>
      <c r="D64" s="74"/>
      <c r="E64" s="72"/>
      <c r="F64" s="105"/>
      <c r="G64" s="6"/>
      <c r="I64" s="57"/>
    </row>
    <row r="65" spans="1:9" ht="15.75">
      <c r="A65" s="1"/>
      <c r="B65" s="25">
        <v>62</v>
      </c>
      <c r="C65" s="75"/>
      <c r="D65" s="71"/>
      <c r="E65" s="72"/>
      <c r="F65" s="81"/>
      <c r="G65" s="6"/>
      <c r="I65" s="57"/>
    </row>
    <row r="66" spans="1:9" ht="15.75">
      <c r="A66" s="1"/>
      <c r="B66" s="25">
        <v>63</v>
      </c>
      <c r="C66" s="79"/>
      <c r="D66" s="71"/>
      <c r="E66" s="72"/>
      <c r="F66" s="105"/>
      <c r="G66" s="6"/>
      <c r="I66" s="57"/>
    </row>
    <row r="67" spans="1:9" ht="15.75">
      <c r="A67" s="10"/>
      <c r="B67" s="25">
        <v>64</v>
      </c>
      <c r="C67" s="70"/>
      <c r="D67" s="99"/>
      <c r="E67" s="72"/>
      <c r="F67" s="57"/>
      <c r="G67" s="6"/>
      <c r="I67" s="57"/>
    </row>
    <row r="68" spans="1:9" ht="15.75">
      <c r="A68" s="1"/>
      <c r="B68" s="25">
        <v>65</v>
      </c>
      <c r="C68" s="79"/>
      <c r="D68" s="71"/>
      <c r="E68" s="72"/>
      <c r="F68" s="105"/>
      <c r="G68" s="6"/>
      <c r="I68" s="57"/>
    </row>
    <row r="69" spans="1:9" ht="15.75">
      <c r="A69" s="10"/>
      <c r="B69" s="25">
        <v>66</v>
      </c>
      <c r="C69" s="70"/>
      <c r="D69" s="71"/>
      <c r="E69" s="72"/>
      <c r="F69" s="81"/>
      <c r="G69" s="6"/>
      <c r="I69" s="57"/>
    </row>
    <row r="70" spans="1:9" ht="15.75">
      <c r="A70" s="1"/>
      <c r="B70" s="25">
        <v>67</v>
      </c>
      <c r="C70" s="70"/>
      <c r="D70" s="71"/>
      <c r="E70" s="72"/>
      <c r="F70" s="105"/>
      <c r="G70" s="6"/>
      <c r="I70" s="57"/>
    </row>
    <row r="71" spans="1:9" ht="15.75">
      <c r="A71" s="1"/>
      <c r="B71" s="25">
        <v>68</v>
      </c>
      <c r="C71" s="75"/>
      <c r="D71" s="99"/>
      <c r="E71" s="72"/>
      <c r="F71" s="57"/>
      <c r="G71" s="6"/>
      <c r="I71" s="57"/>
    </row>
    <row r="72" spans="1:9" ht="15.75">
      <c r="A72" s="1"/>
      <c r="B72" s="25">
        <v>69</v>
      </c>
      <c r="C72" s="75"/>
      <c r="D72" s="71"/>
      <c r="E72" s="72"/>
      <c r="F72" s="105"/>
      <c r="G72" s="6"/>
      <c r="I72" s="57"/>
    </row>
    <row r="73" spans="1:9" ht="15.75">
      <c r="A73" s="1"/>
      <c r="B73" s="25">
        <v>70</v>
      </c>
      <c r="C73" s="75"/>
      <c r="D73" s="71"/>
      <c r="E73" s="72"/>
      <c r="F73" s="81"/>
      <c r="G73" s="6"/>
      <c r="I73" s="57"/>
    </row>
    <row r="74" spans="1:9" ht="15.75">
      <c r="A74" s="1"/>
      <c r="B74" s="25">
        <v>71</v>
      </c>
      <c r="C74" s="137"/>
      <c r="D74" s="139"/>
      <c r="E74" s="72"/>
      <c r="F74" s="105"/>
      <c r="G74" s="6"/>
      <c r="I74" s="57"/>
    </row>
    <row r="75" spans="1:9" ht="15.75">
      <c r="A75" s="1"/>
      <c r="B75" s="25">
        <v>72</v>
      </c>
      <c r="C75" s="70"/>
      <c r="D75" s="99"/>
      <c r="E75" s="72"/>
      <c r="F75" s="57"/>
      <c r="G75" s="6"/>
      <c r="I75" s="57"/>
    </row>
    <row r="76" spans="1:9" ht="15.75">
      <c r="A76" s="1"/>
      <c r="B76" s="25">
        <v>73</v>
      </c>
      <c r="C76" s="70"/>
      <c r="D76" s="91"/>
      <c r="E76" s="72"/>
      <c r="F76" s="105"/>
      <c r="G76" s="6"/>
      <c r="I76" s="57"/>
    </row>
    <row r="77" spans="1:9" ht="15.75">
      <c r="A77" s="1"/>
      <c r="B77" s="25">
        <v>74</v>
      </c>
      <c r="C77" s="75"/>
      <c r="D77" s="76"/>
      <c r="E77" s="72"/>
      <c r="F77" s="81"/>
      <c r="G77" s="6"/>
      <c r="I77" s="57"/>
    </row>
    <row r="78" spans="1:9" ht="15.75">
      <c r="A78" s="1"/>
      <c r="B78" s="25">
        <v>75</v>
      </c>
      <c r="C78" s="107"/>
      <c r="D78" s="88"/>
      <c r="E78" s="77"/>
      <c r="F78" s="105"/>
      <c r="G78" s="6"/>
      <c r="I78" s="57"/>
    </row>
    <row r="79" spans="1:9" ht="15.75">
      <c r="A79" s="1">
        <v>1</v>
      </c>
      <c r="B79" s="25">
        <v>76</v>
      </c>
      <c r="C79" s="75"/>
      <c r="D79" s="91"/>
      <c r="E79" s="77"/>
      <c r="F79" s="57"/>
      <c r="G79" s="6"/>
      <c r="I79" s="57"/>
    </row>
    <row r="80" spans="1:9" ht="15.75">
      <c r="A80" s="1"/>
      <c r="B80" s="25">
        <v>77</v>
      </c>
      <c r="C80" s="75"/>
      <c r="D80" s="76"/>
      <c r="E80" s="77"/>
      <c r="F80" s="81"/>
      <c r="G80" s="6"/>
      <c r="I80" s="57"/>
    </row>
    <row r="81" spans="1:9" ht="15.75">
      <c r="A81" s="1"/>
      <c r="B81" s="25">
        <v>78</v>
      </c>
      <c r="C81" s="75"/>
      <c r="D81" s="91"/>
      <c r="E81" s="77"/>
      <c r="F81" s="57"/>
      <c r="G81" s="6"/>
      <c r="I81" s="57"/>
    </row>
    <row r="82" spans="1:9" ht="15.75">
      <c r="A82" s="1"/>
      <c r="B82" s="25">
        <v>79</v>
      </c>
      <c r="C82" s="75"/>
      <c r="D82" s="76"/>
      <c r="E82" s="77"/>
      <c r="F82" s="81"/>
      <c r="G82" s="6"/>
      <c r="I82" s="57"/>
    </row>
    <row r="83" spans="1:9" ht="15.75">
      <c r="A83" s="1"/>
      <c r="B83" s="25">
        <v>80</v>
      </c>
      <c r="C83" s="75"/>
      <c r="D83" s="91"/>
      <c r="E83" s="77"/>
      <c r="F83" s="57"/>
      <c r="G83" s="6"/>
      <c r="I83" s="57"/>
    </row>
    <row r="84" spans="1:9" ht="15.75">
      <c r="A84" s="1"/>
      <c r="B84" s="25">
        <v>81</v>
      </c>
      <c r="C84" s="75"/>
      <c r="D84" s="76"/>
      <c r="E84" s="104"/>
      <c r="F84" s="81"/>
      <c r="G84" s="6"/>
      <c r="I84" s="57"/>
    </row>
    <row r="85" spans="1:9" ht="15.75">
      <c r="A85" s="1"/>
      <c r="B85" s="25">
        <v>82</v>
      </c>
      <c r="C85" s="69"/>
      <c r="D85" s="78"/>
      <c r="E85" s="56"/>
      <c r="F85" s="57"/>
      <c r="G85" s="6"/>
      <c r="I85" s="57"/>
    </row>
    <row r="86" spans="1:9" ht="15.75">
      <c r="A86" s="1"/>
      <c r="B86" s="25">
        <v>83</v>
      </c>
      <c r="C86" s="70"/>
      <c r="D86" s="71"/>
      <c r="E86" s="72"/>
      <c r="F86" s="81"/>
      <c r="G86" s="6"/>
      <c r="I86" s="57"/>
    </row>
    <row r="87" spans="1:9" ht="15.75">
      <c r="A87" s="1"/>
      <c r="B87" s="25">
        <v>84</v>
      </c>
      <c r="C87" s="70"/>
      <c r="D87" s="99"/>
      <c r="E87" s="72"/>
      <c r="F87" s="57"/>
      <c r="G87" s="6"/>
      <c r="I87" s="57"/>
    </row>
    <row r="88" spans="1:9" ht="15.75">
      <c r="A88" s="1"/>
      <c r="B88" s="25">
        <v>85</v>
      </c>
      <c r="C88" s="70"/>
      <c r="D88" s="71"/>
      <c r="E88" s="72"/>
      <c r="F88" s="81"/>
      <c r="G88" s="6"/>
      <c r="I88" s="57"/>
    </row>
    <row r="89" spans="1:9" ht="15.75">
      <c r="A89" s="1"/>
      <c r="B89" s="25">
        <v>86</v>
      </c>
      <c r="C89" s="70"/>
      <c r="D89" s="99"/>
      <c r="E89" s="72"/>
      <c r="F89" s="57"/>
      <c r="G89" s="6"/>
      <c r="I89" s="57"/>
    </row>
    <row r="90" spans="1:9" ht="15.75">
      <c r="A90" s="1"/>
      <c r="B90" s="25">
        <v>87</v>
      </c>
      <c r="C90" s="100"/>
      <c r="D90" s="128"/>
      <c r="E90" s="101"/>
      <c r="F90" s="81"/>
      <c r="G90" s="6"/>
      <c r="I90" s="57"/>
    </row>
    <row r="91" spans="1:9" ht="15.75">
      <c r="A91" s="1"/>
      <c r="B91" s="25">
        <v>88</v>
      </c>
      <c r="C91" s="69"/>
      <c r="D91" s="78"/>
      <c r="E91" s="80"/>
      <c r="F91" s="57"/>
      <c r="G91" s="6"/>
      <c r="I91" s="57"/>
    </row>
    <row r="92" spans="1:9" ht="15.75">
      <c r="A92" s="1"/>
      <c r="B92" s="25">
        <v>89</v>
      </c>
      <c r="C92" s="69"/>
      <c r="D92" s="66"/>
      <c r="E92" s="80"/>
      <c r="F92" s="81"/>
      <c r="G92" s="6"/>
      <c r="I92" s="57"/>
    </row>
    <row r="93" spans="1:9" ht="15.75">
      <c r="A93" s="1"/>
      <c r="B93" s="25">
        <v>90</v>
      </c>
      <c r="C93" s="69"/>
      <c r="D93" s="78"/>
      <c r="E93" s="56"/>
      <c r="F93" s="57"/>
      <c r="G93" s="6"/>
      <c r="I93" s="57"/>
    </row>
    <row r="94" spans="1:9" ht="15.75">
      <c r="A94" s="1"/>
      <c r="B94" s="25">
        <v>91</v>
      </c>
      <c r="C94" s="141"/>
      <c r="D94" s="140"/>
      <c r="E94" s="131"/>
      <c r="F94" s="81"/>
      <c r="G94" s="6"/>
      <c r="I94" s="57"/>
    </row>
    <row r="95" spans="1:9" ht="15.75">
      <c r="A95" s="1">
        <v>19</v>
      </c>
      <c r="B95" s="25">
        <v>92</v>
      </c>
      <c r="C95" s="69"/>
      <c r="D95" s="78"/>
      <c r="E95" s="56"/>
      <c r="F95" s="57"/>
      <c r="G95" s="6"/>
      <c r="I95" s="57"/>
    </row>
    <row r="96" spans="1:9" ht="15.75">
      <c r="A96" s="1"/>
      <c r="B96" s="25">
        <v>93</v>
      </c>
      <c r="C96" s="70"/>
      <c r="D96" s="71"/>
      <c r="E96" s="72"/>
      <c r="F96" s="81"/>
      <c r="G96" s="6"/>
      <c r="I96" s="57"/>
    </row>
    <row r="97" spans="1:9" ht="15.75">
      <c r="A97" s="1"/>
      <c r="B97" s="25">
        <v>94</v>
      </c>
      <c r="C97" s="70"/>
      <c r="D97" s="99"/>
      <c r="E97" s="72"/>
      <c r="F97" s="57"/>
      <c r="G97" s="6"/>
      <c r="I97" s="57"/>
    </row>
    <row r="98" spans="1:9" ht="15.75">
      <c r="A98" s="1"/>
      <c r="B98" s="25">
        <v>95</v>
      </c>
      <c r="C98" s="70"/>
      <c r="D98" s="71"/>
      <c r="E98" s="72"/>
      <c r="F98" s="81"/>
      <c r="G98" s="6"/>
      <c r="I98" s="57"/>
    </row>
    <row r="99" spans="1:9" ht="15.75">
      <c r="A99" s="9"/>
      <c r="B99" s="25">
        <v>96</v>
      </c>
      <c r="C99" s="75"/>
      <c r="D99" s="91"/>
      <c r="E99" s="77"/>
      <c r="F99" s="57"/>
      <c r="G99" s="6"/>
      <c r="I99" s="57"/>
    </row>
    <row r="100" spans="1:9" ht="15.75">
      <c r="A100" s="9"/>
      <c r="B100" s="25">
        <v>97</v>
      </c>
      <c r="C100" s="69"/>
      <c r="D100" s="66"/>
      <c r="E100" s="56"/>
      <c r="F100" s="81"/>
      <c r="G100" s="6"/>
      <c r="I100" s="57"/>
    </row>
    <row r="101" spans="1:9" ht="15.75">
      <c r="A101" s="1"/>
      <c r="B101" s="25">
        <v>98</v>
      </c>
      <c r="C101" s="75"/>
      <c r="D101" s="91"/>
      <c r="E101" s="77"/>
      <c r="F101" s="57"/>
      <c r="G101" s="6"/>
      <c r="I101" s="57"/>
    </row>
    <row r="102" spans="1:9" ht="15.75">
      <c r="A102" s="1"/>
      <c r="B102" s="25">
        <v>99</v>
      </c>
      <c r="C102" s="87"/>
      <c r="D102" s="127"/>
      <c r="E102" s="108"/>
      <c r="F102" s="81"/>
      <c r="G102" s="6"/>
      <c r="I102" s="57"/>
    </row>
    <row r="103" spans="1:9" ht="15.75">
      <c r="A103" s="1"/>
      <c r="B103" s="25">
        <v>100</v>
      </c>
      <c r="C103" s="75"/>
      <c r="D103" s="91"/>
      <c r="E103" s="77"/>
      <c r="F103" s="57"/>
      <c r="G103" s="6"/>
      <c r="I103" s="57"/>
    </row>
    <row r="104" spans="1:9" ht="15.75">
      <c r="A104" s="1"/>
      <c r="B104" s="25">
        <v>101</v>
      </c>
      <c r="C104" s="87"/>
      <c r="D104" s="127"/>
      <c r="E104" s="108"/>
      <c r="F104" s="81"/>
      <c r="G104" s="6"/>
      <c r="I104" s="57"/>
    </row>
    <row r="105" spans="1:9" ht="15.75">
      <c r="A105" s="1"/>
      <c r="B105" s="25">
        <v>102</v>
      </c>
      <c r="C105" s="75"/>
      <c r="D105" s="138"/>
      <c r="E105" s="108"/>
      <c r="F105" s="57"/>
      <c r="G105" s="6"/>
      <c r="I105" s="57"/>
    </row>
    <row r="106" spans="1:9" ht="15.75">
      <c r="A106" s="1"/>
      <c r="B106" s="25">
        <v>103</v>
      </c>
      <c r="C106" s="69"/>
      <c r="D106" s="66"/>
      <c r="E106" s="56"/>
      <c r="F106" s="81"/>
      <c r="G106" s="6"/>
      <c r="I106" s="57"/>
    </row>
    <row r="107" spans="1:9" ht="15.75">
      <c r="A107" s="1"/>
      <c r="B107" s="25">
        <v>104</v>
      </c>
      <c r="C107" s="75"/>
      <c r="D107" s="91"/>
      <c r="E107" s="77"/>
      <c r="F107" s="57"/>
      <c r="G107" s="6"/>
      <c r="I107" s="57"/>
    </row>
    <row r="108" spans="1:9" ht="15.75">
      <c r="A108" s="1"/>
      <c r="B108" s="25">
        <v>105</v>
      </c>
      <c r="C108" s="69"/>
      <c r="D108" s="66"/>
      <c r="E108" s="56"/>
      <c r="F108" s="81"/>
      <c r="G108" s="6"/>
      <c r="I108" s="57"/>
    </row>
    <row r="109" spans="1:9" ht="15.75">
      <c r="A109" s="1"/>
      <c r="B109" s="25">
        <v>106</v>
      </c>
      <c r="C109" s="102"/>
      <c r="D109" s="103"/>
      <c r="E109" s="142"/>
      <c r="F109" s="57"/>
      <c r="G109" s="6"/>
      <c r="I109" s="57"/>
    </row>
    <row r="110" spans="1:9" ht="15.75">
      <c r="A110" s="1"/>
      <c r="B110" s="25">
        <v>107</v>
      </c>
      <c r="C110" s="73"/>
      <c r="D110" s="76"/>
      <c r="E110" s="77"/>
      <c r="F110" s="81"/>
      <c r="G110" s="6"/>
      <c r="I110" s="57"/>
    </row>
    <row r="111" spans="1:9" ht="15.75">
      <c r="A111" s="1"/>
      <c r="B111" s="25">
        <v>108</v>
      </c>
      <c r="C111" s="87"/>
      <c r="D111" s="138"/>
      <c r="E111" s="108"/>
      <c r="F111" s="57"/>
      <c r="G111" s="6"/>
      <c r="I111" s="57"/>
    </row>
    <row r="112" spans="1:9" ht="15.75">
      <c r="A112" s="1"/>
      <c r="B112" s="25">
        <v>109</v>
      </c>
      <c r="C112" s="75"/>
      <c r="D112" s="91"/>
      <c r="E112" s="77"/>
      <c r="F112" s="81"/>
      <c r="G112" s="6"/>
      <c r="I112" s="57"/>
    </row>
    <row r="113" spans="1:9" ht="15.75">
      <c r="A113" s="1"/>
      <c r="B113" s="25">
        <v>110</v>
      </c>
      <c r="C113" s="87"/>
      <c r="D113" s="129"/>
      <c r="E113" s="130"/>
      <c r="F113" s="57"/>
      <c r="G113" s="6"/>
      <c r="I113" s="57"/>
    </row>
    <row r="114" spans="1:9" ht="15.75">
      <c r="A114" s="1"/>
      <c r="B114" s="25">
        <v>111</v>
      </c>
      <c r="C114" s="75"/>
      <c r="D114" s="76"/>
      <c r="E114" s="77"/>
      <c r="F114" s="81"/>
      <c r="G114" s="6"/>
      <c r="I114" s="57"/>
    </row>
    <row r="115" spans="1:9" ht="15.75">
      <c r="A115" s="1"/>
      <c r="B115" s="25">
        <v>112</v>
      </c>
      <c r="C115" s="75"/>
      <c r="D115" s="91"/>
      <c r="E115" s="77"/>
      <c r="F115" s="57"/>
      <c r="G115" s="6"/>
      <c r="I115" s="57"/>
    </row>
    <row r="116" spans="1:9" ht="15.75">
      <c r="A116" s="1"/>
      <c r="B116" s="25">
        <v>113</v>
      </c>
      <c r="C116" s="75"/>
      <c r="D116" s="76"/>
      <c r="E116" s="77"/>
      <c r="F116" s="81"/>
      <c r="G116" s="6"/>
      <c r="I116" s="57"/>
    </row>
    <row r="117" spans="1:9" ht="15.75">
      <c r="A117" s="1"/>
      <c r="B117" s="25">
        <v>114</v>
      </c>
      <c r="C117" s="73"/>
      <c r="D117" s="91"/>
      <c r="E117" s="77"/>
      <c r="F117" s="57"/>
      <c r="G117" s="6"/>
      <c r="I117" s="57"/>
    </row>
    <row r="118" spans="1:9" ht="15.75">
      <c r="A118" s="1"/>
      <c r="B118" s="25">
        <v>115</v>
      </c>
      <c r="C118" s="75"/>
      <c r="D118" s="76"/>
      <c r="E118" s="77"/>
      <c r="F118" s="81"/>
      <c r="G118" s="6"/>
      <c r="I118" s="57"/>
    </row>
    <row r="119" spans="1:9" ht="15.75">
      <c r="A119" s="1"/>
      <c r="B119" s="25">
        <v>116</v>
      </c>
      <c r="C119" s="75"/>
      <c r="D119" s="91"/>
      <c r="E119" s="77"/>
      <c r="F119" s="57"/>
      <c r="G119" s="6"/>
      <c r="I119" s="57"/>
    </row>
    <row r="120" spans="1:9" ht="15.75">
      <c r="A120" s="1"/>
      <c r="B120" s="25">
        <v>117</v>
      </c>
      <c r="C120" s="75"/>
      <c r="D120" s="76"/>
      <c r="E120" s="77"/>
      <c r="F120" s="81"/>
      <c r="G120" s="6"/>
      <c r="I120" s="57"/>
    </row>
    <row r="121" spans="1:9" ht="15.75">
      <c r="A121" s="1"/>
      <c r="B121" s="25">
        <v>118</v>
      </c>
      <c r="C121" s="75"/>
      <c r="D121" s="91"/>
      <c r="E121" s="77"/>
      <c r="F121" s="57"/>
      <c r="G121" s="6"/>
      <c r="I121" s="57"/>
    </row>
    <row r="122" spans="1:9" ht="15.75">
      <c r="A122" s="1"/>
      <c r="B122" s="25">
        <v>119</v>
      </c>
      <c r="C122" s="70"/>
      <c r="D122" s="71"/>
      <c r="E122" s="72"/>
      <c r="F122" s="81"/>
      <c r="G122" s="6"/>
      <c r="I122" s="57"/>
    </row>
    <row r="123" spans="1:9" ht="15.75">
      <c r="A123" s="1"/>
      <c r="B123" s="25">
        <v>120</v>
      </c>
      <c r="C123" s="75"/>
      <c r="D123" s="91"/>
      <c r="E123" s="77"/>
      <c r="F123" s="57"/>
      <c r="G123" s="6"/>
      <c r="I123" s="57"/>
    </row>
    <row r="124" spans="1:9" ht="15.75">
      <c r="A124" s="1"/>
      <c r="B124" s="25">
        <v>121</v>
      </c>
      <c r="C124" s="87"/>
      <c r="D124" s="91"/>
      <c r="E124" s="108"/>
      <c r="F124" s="57"/>
      <c r="G124" s="6"/>
      <c r="I124" s="57"/>
    </row>
    <row r="125" spans="1:9" ht="15.75">
      <c r="A125" s="1"/>
      <c r="B125" s="25">
        <v>122</v>
      </c>
      <c r="C125" s="75"/>
      <c r="D125" s="91"/>
      <c r="E125" s="77"/>
      <c r="F125" s="57"/>
      <c r="G125" s="6"/>
      <c r="I125" s="57"/>
    </row>
    <row r="126" spans="1:9" ht="15.75">
      <c r="A126" s="1"/>
      <c r="B126" s="25">
        <v>123</v>
      </c>
      <c r="C126" s="87"/>
      <c r="D126" s="138"/>
      <c r="E126" s="108"/>
      <c r="F126" s="57"/>
      <c r="G126" s="6"/>
      <c r="I126" s="57"/>
    </row>
    <row r="127" spans="1:9" ht="15.75">
      <c r="A127" s="1">
        <v>21</v>
      </c>
      <c r="B127" s="25">
        <v>124</v>
      </c>
      <c r="C127" s="75"/>
      <c r="D127" s="91"/>
      <c r="E127" s="77"/>
      <c r="F127" s="57"/>
      <c r="G127" s="6"/>
      <c r="I127" s="57"/>
    </row>
    <row r="128" spans="1:7" ht="15.75">
      <c r="A128" s="9"/>
      <c r="B128" s="25"/>
      <c r="C128" s="75"/>
      <c r="D128" s="76"/>
      <c r="E128" s="77"/>
      <c r="F128" s="95"/>
      <c r="G128" s="6"/>
    </row>
    <row r="129" spans="1:7" ht="15.75">
      <c r="A129" s="9"/>
      <c r="B129" s="25"/>
      <c r="C129" s="84"/>
      <c r="D129" s="90"/>
      <c r="E129" s="93"/>
      <c r="F129" s="95"/>
      <c r="G129" s="6"/>
    </row>
    <row r="130" spans="1:7" ht="15.75">
      <c r="A130" s="1"/>
      <c r="B130" s="25"/>
      <c r="C130" s="75"/>
      <c r="D130" s="76"/>
      <c r="E130" s="77"/>
      <c r="F130" s="95"/>
      <c r="G130" s="6"/>
    </row>
    <row r="131" spans="1:7" ht="15.75">
      <c r="A131" s="1"/>
      <c r="B131" s="25"/>
      <c r="C131" s="86"/>
      <c r="D131" s="88"/>
      <c r="E131" s="94"/>
      <c r="F131" s="95"/>
      <c r="G131" s="6"/>
    </row>
    <row r="132" spans="1:10" ht="15.75">
      <c r="A132" s="1"/>
      <c r="B132" s="25"/>
      <c r="C132" s="75"/>
      <c r="D132" s="76"/>
      <c r="E132" s="77"/>
      <c r="F132" s="95"/>
      <c r="G132" s="6"/>
      <c r="J132">
        <v>24</v>
      </c>
    </row>
    <row r="133" spans="1:10" ht="15.75">
      <c r="A133" s="1"/>
      <c r="B133" s="25"/>
      <c r="C133" s="84"/>
      <c r="D133" s="90"/>
      <c r="E133" s="93"/>
      <c r="F133" s="95"/>
      <c r="G133" s="6"/>
      <c r="J133">
        <v>24</v>
      </c>
    </row>
    <row r="134" spans="1:10" ht="15.75">
      <c r="A134" s="1"/>
      <c r="B134" s="25"/>
      <c r="C134" s="83"/>
      <c r="D134" s="97"/>
      <c r="E134" s="81"/>
      <c r="F134" s="68"/>
      <c r="G134" s="6"/>
      <c r="J134">
        <v>24</v>
      </c>
    </row>
    <row r="135" spans="1:10" ht="15.75">
      <c r="A135" s="1"/>
      <c r="B135" s="25"/>
      <c r="C135" s="82"/>
      <c r="D135" s="89"/>
      <c r="E135" s="92"/>
      <c r="F135" s="57"/>
      <c r="G135" s="6"/>
      <c r="J135">
        <v>24</v>
      </c>
    </row>
    <row r="136" spans="1:10" ht="15.75">
      <c r="A136" s="1"/>
      <c r="B136" s="25"/>
      <c r="C136" s="69"/>
      <c r="D136" s="66"/>
      <c r="E136" s="56"/>
      <c r="F136" s="96"/>
      <c r="G136" s="6"/>
      <c r="J136">
        <v>24</v>
      </c>
    </row>
    <row r="137" spans="1:10" ht="15.75">
      <c r="A137" s="1"/>
      <c r="B137" s="25"/>
      <c r="C137" s="62"/>
      <c r="D137" s="63"/>
      <c r="E137" s="61"/>
      <c r="F137" s="96"/>
      <c r="G137" s="6"/>
      <c r="J137">
        <v>24</v>
      </c>
    </row>
    <row r="138" spans="1:7" ht="15.75">
      <c r="A138" s="1"/>
      <c r="B138" s="25"/>
      <c r="C138" s="69"/>
      <c r="D138" s="78"/>
      <c r="E138" s="56"/>
      <c r="F138" s="96"/>
      <c r="G138" s="6"/>
    </row>
    <row r="139" spans="1:10" ht="15.75">
      <c r="A139" s="1"/>
      <c r="B139" s="25"/>
      <c r="C139" s="85"/>
      <c r="D139" s="59"/>
      <c r="E139" s="58"/>
      <c r="F139" s="96"/>
      <c r="G139" s="6"/>
      <c r="J139">
        <f>SUM(J132:J138)</f>
        <v>144</v>
      </c>
    </row>
    <row r="140" spans="1:7" ht="15.75">
      <c r="A140" s="1"/>
      <c r="B140" s="25"/>
      <c r="C140" s="98"/>
      <c r="D140" s="98"/>
      <c r="E140" s="92"/>
      <c r="F140" s="68"/>
      <c r="G140" s="6"/>
    </row>
    <row r="142" spans="1:7" ht="15.75">
      <c r="A142" s="1"/>
      <c r="B142" s="25"/>
      <c r="G142" s="6"/>
    </row>
    <row r="143" spans="1:7" ht="15.75">
      <c r="A143" s="1"/>
      <c r="B143" s="25"/>
      <c r="C143" s="65"/>
      <c r="D143" s="67"/>
      <c r="E143" s="60"/>
      <c r="F143" s="57"/>
      <c r="G143" s="6"/>
    </row>
    <row r="144" spans="1:7" ht="15.75">
      <c r="A144" s="1"/>
      <c r="B144" s="25"/>
      <c r="C144" s="65"/>
      <c r="D144" s="67"/>
      <c r="E144" s="60"/>
      <c r="F144" s="57"/>
      <c r="G144" s="6"/>
    </row>
    <row r="145" spans="1:7" ht="15.75">
      <c r="A145" s="1"/>
      <c r="B145" s="25"/>
      <c r="C145" s="65"/>
      <c r="D145" s="67"/>
      <c r="E145" s="60"/>
      <c r="F145" s="57"/>
      <c r="G145" s="6"/>
    </row>
    <row r="146" spans="1:7" ht="15.75">
      <c r="A146" s="1"/>
      <c r="B146" s="25"/>
      <c r="C146" s="65"/>
      <c r="D146" s="67"/>
      <c r="E146" s="60"/>
      <c r="F146" s="57"/>
      <c r="G146" s="6"/>
    </row>
    <row r="147" spans="1:7" ht="15.75">
      <c r="A147" s="1"/>
      <c r="B147" s="25"/>
      <c r="C147" s="65"/>
      <c r="D147" s="67"/>
      <c r="E147" s="60"/>
      <c r="F147" s="57"/>
      <c r="G147" s="6"/>
    </row>
    <row r="148" spans="1:7" ht="15.75">
      <c r="A148" s="1"/>
      <c r="B148" s="25"/>
      <c r="C148" s="65"/>
      <c r="D148" s="67"/>
      <c r="E148" s="60"/>
      <c r="F148" s="57"/>
      <c r="G148" s="6"/>
    </row>
    <row r="149" spans="1:7" ht="15.75">
      <c r="A149" s="1"/>
      <c r="B149" s="25"/>
      <c r="C149" s="65"/>
      <c r="D149" s="67"/>
      <c r="E149" s="60"/>
      <c r="F149" s="57"/>
      <c r="G149" s="6"/>
    </row>
    <row r="150" spans="1:7" ht="15.75">
      <c r="A150" s="1"/>
      <c r="B150" s="25"/>
      <c r="C150" s="65"/>
      <c r="D150" s="67"/>
      <c r="E150" s="60"/>
      <c r="F150" s="57"/>
      <c r="G150" s="6"/>
    </row>
    <row r="151" spans="1:7" ht="15.75">
      <c r="A151" s="1"/>
      <c r="B151" s="25"/>
      <c r="C151" s="65"/>
      <c r="D151" s="67"/>
      <c r="E151" s="60"/>
      <c r="F151" s="57"/>
      <c r="G151" s="6"/>
    </row>
    <row r="152" spans="1:7" ht="15.75">
      <c r="A152" s="1"/>
      <c r="B152" s="25"/>
      <c r="C152" s="65"/>
      <c r="D152" s="67"/>
      <c r="E152" s="60"/>
      <c r="F152" s="57"/>
      <c r="G152" s="6"/>
    </row>
    <row r="153" spans="1:7" ht="15.75">
      <c r="A153" s="1"/>
      <c r="B153" s="25"/>
      <c r="C153" s="65"/>
      <c r="D153" s="67"/>
      <c r="E153" s="60"/>
      <c r="F153" s="57"/>
      <c r="G153" s="6"/>
    </row>
    <row r="154" spans="1:7" ht="15.75">
      <c r="A154" s="1"/>
      <c r="B154" s="25"/>
      <c r="C154" s="65"/>
      <c r="D154" s="67"/>
      <c r="E154" s="60"/>
      <c r="F154" s="57"/>
      <c r="G154" s="6"/>
    </row>
    <row r="155" spans="1:7" ht="15.75">
      <c r="A155" s="1"/>
      <c r="B155" s="25"/>
      <c r="C155" s="65"/>
      <c r="D155" s="67"/>
      <c r="E155" s="60"/>
      <c r="F155" s="57"/>
      <c r="G155" s="6"/>
    </row>
    <row r="156" spans="1:7" ht="15.75">
      <c r="A156" s="1"/>
      <c r="B156" s="25"/>
      <c r="C156" s="65"/>
      <c r="D156" s="67"/>
      <c r="E156" s="60"/>
      <c r="F156" s="57"/>
      <c r="G156" s="6"/>
    </row>
    <row r="157" spans="1:7" ht="15.75">
      <c r="A157" s="1"/>
      <c r="B157" s="25"/>
      <c r="C157" s="65"/>
      <c r="D157" s="67"/>
      <c r="E157" s="60"/>
      <c r="F157" s="57"/>
      <c r="G157" s="6"/>
    </row>
    <row r="158" spans="1:7" ht="15.75">
      <c r="A158" s="1"/>
      <c r="B158" s="25"/>
      <c r="C158" s="65"/>
      <c r="D158" s="67"/>
      <c r="E158" s="60"/>
      <c r="F158" s="57"/>
      <c r="G158" s="6"/>
    </row>
    <row r="159" spans="1:7" ht="15.75">
      <c r="A159" s="1"/>
      <c r="B159" s="25"/>
      <c r="C159" s="65"/>
      <c r="D159" s="67"/>
      <c r="E159" s="60"/>
      <c r="F159" s="57"/>
      <c r="G159" s="6"/>
    </row>
    <row r="160" spans="1:7" ht="15.75">
      <c r="A160" s="1"/>
      <c r="B160" s="25"/>
      <c r="C160" s="65"/>
      <c r="D160" s="67"/>
      <c r="E160" s="60"/>
      <c r="F160" s="57"/>
      <c r="G160" s="6"/>
    </row>
    <row r="161" spans="1:7" ht="15.75">
      <c r="A161" s="1"/>
      <c r="B161" s="25"/>
      <c r="C161" s="65"/>
      <c r="D161" s="67"/>
      <c r="E161" s="60"/>
      <c r="F161" s="57"/>
      <c r="G161" s="6"/>
    </row>
    <row r="162" spans="1:10" ht="15.75">
      <c r="A162" s="1"/>
      <c r="B162" s="25"/>
      <c r="C162" s="62"/>
      <c r="D162" s="63"/>
      <c r="E162" s="60"/>
      <c r="F162" s="57"/>
      <c r="G162" s="6"/>
      <c r="J162">
        <v>23</v>
      </c>
    </row>
    <row r="163" spans="1:10" ht="15.75">
      <c r="A163" s="1"/>
      <c r="B163" s="25"/>
      <c r="C163" s="62"/>
      <c r="D163" s="63"/>
      <c r="E163" s="60"/>
      <c r="F163" s="57"/>
      <c r="G163" s="6"/>
      <c r="J163">
        <v>23</v>
      </c>
    </row>
    <row r="164" spans="1:10" ht="15.75">
      <c r="A164" s="1"/>
      <c r="B164" s="25"/>
      <c r="C164" s="64"/>
      <c r="D164" s="63"/>
      <c r="E164" s="60"/>
      <c r="F164" s="57"/>
      <c r="G164" s="6"/>
      <c r="J164">
        <v>23</v>
      </c>
    </row>
    <row r="165" spans="1:10" ht="15.75">
      <c r="A165" s="1"/>
      <c r="B165" s="25"/>
      <c r="C165" s="64"/>
      <c r="D165" s="63"/>
      <c r="E165" s="60"/>
      <c r="F165" s="57"/>
      <c r="G165" s="6"/>
      <c r="J165">
        <v>23</v>
      </c>
    </row>
    <row r="166" spans="1:10" ht="15.75">
      <c r="A166" s="1"/>
      <c r="B166" s="25"/>
      <c r="C166" s="64"/>
      <c r="D166" s="63"/>
      <c r="E166" s="60"/>
      <c r="F166" s="57"/>
      <c r="G166" s="6"/>
      <c r="J166">
        <v>23</v>
      </c>
    </row>
    <row r="167" spans="1:10" ht="15.75">
      <c r="A167" s="1"/>
      <c r="B167" s="25"/>
      <c r="G167" s="6"/>
      <c r="J167">
        <v>22</v>
      </c>
    </row>
    <row r="168" spans="1:10" ht="15.75">
      <c r="A168" s="1"/>
      <c r="B168" s="25"/>
      <c r="G168" s="6"/>
      <c r="J168">
        <v>22</v>
      </c>
    </row>
    <row r="169" spans="1:10" ht="15.75">
      <c r="A169" s="1"/>
      <c r="B169" s="25"/>
      <c r="G169" s="6"/>
      <c r="J169">
        <f>SUM(J162:J168)</f>
        <v>159</v>
      </c>
    </row>
    <row r="170" spans="1:7" ht="15.75">
      <c r="A170" s="1"/>
      <c r="B170" s="25"/>
      <c r="G170" s="6"/>
    </row>
    <row r="171" spans="1:7" ht="15.75">
      <c r="A171" s="1"/>
      <c r="B171" s="25"/>
      <c r="G171" s="6"/>
    </row>
    <row r="172" spans="1:7" ht="15.75">
      <c r="A172" s="1"/>
      <c r="B172" s="25"/>
      <c r="G172" s="6"/>
    </row>
    <row r="173" spans="1:7" ht="15.75">
      <c r="A173" s="1">
        <v>6</v>
      </c>
      <c r="B173" s="25"/>
      <c r="G173" s="6"/>
    </row>
    <row r="174" spans="1:7" ht="15.75">
      <c r="A174" s="1"/>
      <c r="B174" s="5"/>
      <c r="C174" s="21"/>
      <c r="D174" s="2"/>
      <c r="E174" s="23"/>
      <c r="G174" s="6"/>
    </row>
    <row r="175" spans="1:7" ht="15.75">
      <c r="A175" s="1"/>
      <c r="B175" s="5"/>
      <c r="C175" s="21"/>
      <c r="D175" s="2"/>
      <c r="E175" s="23"/>
      <c r="G175" s="6"/>
    </row>
    <row r="176" spans="1:7" ht="15.75">
      <c r="A176" s="1"/>
      <c r="B176" s="5"/>
      <c r="C176" s="21"/>
      <c r="D176" s="35"/>
      <c r="E176" s="23"/>
      <c r="G176" s="6"/>
    </row>
    <row r="177" spans="1:7" ht="15.75">
      <c r="A177" s="1"/>
      <c r="B177" s="5"/>
      <c r="C177" s="21"/>
      <c r="D177" s="35"/>
      <c r="E177" s="32"/>
      <c r="G177" s="6"/>
    </row>
    <row r="178" spans="1:7" ht="15.75">
      <c r="A178" s="1"/>
      <c r="B178" s="5"/>
      <c r="C178" s="21"/>
      <c r="D178" s="35"/>
      <c r="E178" s="23"/>
      <c r="G178" s="6"/>
    </row>
    <row r="179" spans="1:7" ht="15.75">
      <c r="A179" s="1"/>
      <c r="B179" s="5"/>
      <c r="C179" s="21"/>
      <c r="D179" s="35"/>
      <c r="E179" s="23"/>
      <c r="G179" s="6"/>
    </row>
    <row r="180" spans="1:7" ht="15.75">
      <c r="A180" s="1"/>
      <c r="B180" s="5"/>
      <c r="C180" s="21"/>
      <c r="D180" s="35"/>
      <c r="E180" s="23"/>
      <c r="G180" s="6"/>
    </row>
    <row r="181" spans="1:7" ht="15.75">
      <c r="A181" s="1"/>
      <c r="B181" s="5"/>
      <c r="C181" s="21"/>
      <c r="D181" s="35"/>
      <c r="E181" s="23"/>
      <c r="G181" s="6"/>
    </row>
    <row r="182" spans="1:7" ht="15.75">
      <c r="A182" s="1"/>
      <c r="B182" s="5"/>
      <c r="C182" s="21"/>
      <c r="D182" s="35"/>
      <c r="E182" s="23"/>
      <c r="G182" s="6"/>
    </row>
    <row r="183" spans="1:7" ht="15.75">
      <c r="A183" s="1"/>
      <c r="B183" s="5"/>
      <c r="C183" s="21"/>
      <c r="D183" s="35"/>
      <c r="E183" s="23"/>
      <c r="G183" s="6"/>
    </row>
    <row r="184" spans="1:7" ht="15.75">
      <c r="A184" s="1"/>
      <c r="B184" s="5"/>
      <c r="C184" s="21"/>
      <c r="D184" s="35"/>
      <c r="E184" s="23"/>
      <c r="G184" s="6"/>
    </row>
    <row r="185" spans="1:7" ht="15.75">
      <c r="A185" s="1"/>
      <c r="B185" s="5"/>
      <c r="C185" s="21"/>
      <c r="D185" s="35"/>
      <c r="E185" s="23"/>
      <c r="G185" s="6"/>
    </row>
    <row r="186" spans="1:7" ht="15.75">
      <c r="A186" s="1"/>
      <c r="B186" s="5"/>
      <c r="C186" s="21"/>
      <c r="D186" s="35"/>
      <c r="E186" s="23"/>
      <c r="G186" s="6"/>
    </row>
    <row r="187" spans="1:7" ht="15.75">
      <c r="A187" s="1"/>
      <c r="B187" s="5"/>
      <c r="C187" s="21"/>
      <c r="D187" s="35"/>
      <c r="E187" s="23"/>
      <c r="G187" s="6"/>
    </row>
    <row r="188" spans="1:7" ht="15.75">
      <c r="A188" s="1"/>
      <c r="B188" s="5"/>
      <c r="C188" s="21"/>
      <c r="D188" s="35"/>
      <c r="E188" s="23"/>
      <c r="G188" s="6"/>
    </row>
    <row r="189" spans="1:7" ht="15.75">
      <c r="A189" s="1"/>
      <c r="B189" s="5"/>
      <c r="C189" s="21"/>
      <c r="D189" s="35"/>
      <c r="E189" s="23"/>
      <c r="G189" s="6"/>
    </row>
    <row r="190" spans="1:7" ht="15.75">
      <c r="A190" s="1"/>
      <c r="B190" s="5"/>
      <c r="C190" s="21"/>
      <c r="D190" s="35"/>
      <c r="E190" s="23"/>
      <c r="G190" s="6"/>
    </row>
    <row r="191" spans="1:7" ht="15.75">
      <c r="A191" s="1"/>
      <c r="B191" s="5"/>
      <c r="C191" s="21"/>
      <c r="D191" s="35"/>
      <c r="E191" s="16"/>
      <c r="G191" s="6"/>
    </row>
    <row r="192" spans="1:7" ht="15.75">
      <c r="A192" s="1"/>
      <c r="B192" s="5"/>
      <c r="C192" s="36"/>
      <c r="D192" s="35"/>
      <c r="E192" s="37"/>
      <c r="G192" s="6"/>
    </row>
    <row r="193" spans="1:7" ht="15.75">
      <c r="A193" s="1"/>
      <c r="B193" s="5"/>
      <c r="C193" s="21"/>
      <c r="D193" s="35"/>
      <c r="E193" s="16"/>
      <c r="G193" s="6"/>
    </row>
    <row r="194" spans="1:7" ht="15.75">
      <c r="A194" s="1"/>
      <c r="B194" s="5"/>
      <c r="C194" s="36"/>
      <c r="D194" s="35"/>
      <c r="E194" s="37"/>
      <c r="G194" s="6"/>
    </row>
    <row r="195" spans="1:7" ht="15.75">
      <c r="A195" s="1"/>
      <c r="B195" s="5"/>
      <c r="C195" s="21"/>
      <c r="D195" s="35"/>
      <c r="E195" s="16"/>
      <c r="G195" s="6"/>
    </row>
    <row r="196" spans="1:7" ht="15.75">
      <c r="A196" s="1"/>
      <c r="B196" s="5"/>
      <c r="C196" s="36"/>
      <c r="D196" s="35"/>
      <c r="E196" s="37"/>
      <c r="G196" s="6"/>
    </row>
    <row r="197" spans="1:7" ht="15.75">
      <c r="A197" s="1"/>
      <c r="B197" s="5"/>
      <c r="C197" s="21"/>
      <c r="D197" s="35"/>
      <c r="E197" s="16"/>
      <c r="G197" s="6"/>
    </row>
    <row r="198" spans="1:7" ht="15.75">
      <c r="A198" s="1"/>
      <c r="B198" s="5"/>
      <c r="C198" s="36"/>
      <c r="D198" s="35"/>
      <c r="E198" s="37"/>
      <c r="G198" s="6"/>
    </row>
    <row r="199" spans="1:7" ht="15.75">
      <c r="A199" s="1"/>
      <c r="B199" s="5"/>
      <c r="C199" s="21"/>
      <c r="D199" s="35"/>
      <c r="E199" s="16"/>
      <c r="G199" s="6"/>
    </row>
    <row r="200" spans="1:7" ht="15.75">
      <c r="A200" s="1"/>
      <c r="B200" s="5"/>
      <c r="C200" s="36"/>
      <c r="D200" s="35"/>
      <c r="E200" s="37"/>
      <c r="G200" s="6"/>
    </row>
    <row r="201" spans="1:7" ht="15.75">
      <c r="A201" s="1"/>
      <c r="B201" s="5"/>
      <c r="C201" s="21"/>
      <c r="D201" s="35"/>
      <c r="E201" s="16"/>
      <c r="G201" s="6"/>
    </row>
    <row r="202" spans="1:7" ht="15.75">
      <c r="A202" s="1"/>
      <c r="B202" s="5"/>
      <c r="C202" s="36"/>
      <c r="D202" s="35"/>
      <c r="E202" s="37"/>
      <c r="G202" s="6"/>
    </row>
    <row r="203" spans="1:7" ht="15.75">
      <c r="A203" s="1">
        <v>1</v>
      </c>
      <c r="B203" s="5"/>
      <c r="C203" s="21"/>
      <c r="D203" s="35"/>
      <c r="E203" s="16"/>
      <c r="G203" s="6"/>
    </row>
    <row r="204" spans="1:7" ht="15.75">
      <c r="A204" s="1"/>
      <c r="B204" s="5"/>
      <c r="C204" s="36"/>
      <c r="D204" s="35"/>
      <c r="E204" s="37"/>
      <c r="G204" s="6"/>
    </row>
    <row r="205" spans="1:7" ht="15.75">
      <c r="A205" s="1"/>
      <c r="B205" s="5"/>
      <c r="C205" s="21"/>
      <c r="D205" s="35"/>
      <c r="E205" s="16"/>
      <c r="G205" s="6"/>
    </row>
    <row r="206" spans="1:7" ht="15.75">
      <c r="A206" s="1"/>
      <c r="B206" s="5"/>
      <c r="C206" s="36"/>
      <c r="D206" s="35"/>
      <c r="E206" s="37"/>
      <c r="G206" s="6"/>
    </row>
    <row r="207" spans="1:7" ht="15.75">
      <c r="A207" s="1"/>
      <c r="B207" s="5"/>
      <c r="C207" s="21"/>
      <c r="D207" s="35"/>
      <c r="E207" s="16"/>
      <c r="G207" s="6"/>
    </row>
    <row r="208" spans="1:7" ht="15.75">
      <c r="A208" s="1"/>
      <c r="B208" s="5"/>
      <c r="C208" s="38"/>
      <c r="D208" s="39"/>
      <c r="E208" s="40"/>
      <c r="G208" s="6"/>
    </row>
    <row r="209" spans="1:7" ht="15.75">
      <c r="A209" s="1"/>
      <c r="B209" s="5"/>
      <c r="C209" s="21"/>
      <c r="D209" s="35"/>
      <c r="E209" s="16"/>
      <c r="G209" s="6"/>
    </row>
    <row r="210" spans="1:7" ht="15.75">
      <c r="A210" s="1"/>
      <c r="B210" s="5"/>
      <c r="C210" s="36"/>
      <c r="D210" s="35"/>
      <c r="E210" s="37"/>
      <c r="G210" s="6"/>
    </row>
    <row r="211" spans="1:7" ht="15.75">
      <c r="A211" s="1"/>
      <c r="B211" s="5"/>
      <c r="C211" s="21"/>
      <c r="D211" s="35"/>
      <c r="E211" s="16"/>
      <c r="G211" s="6"/>
    </row>
    <row r="212" spans="1:7" ht="15.75">
      <c r="A212" s="1"/>
      <c r="B212" s="5"/>
      <c r="C212" s="36"/>
      <c r="D212" s="35"/>
      <c r="E212" s="37"/>
      <c r="G212" s="6"/>
    </row>
    <row r="213" spans="1:7" ht="15.75">
      <c r="A213" s="1"/>
      <c r="B213" s="5"/>
      <c r="C213" s="21"/>
      <c r="D213" s="35"/>
      <c r="E213" s="16"/>
      <c r="G213" s="6"/>
    </row>
    <row r="214" spans="1:7" ht="15.75">
      <c r="A214" s="1">
        <v>8</v>
      </c>
      <c r="B214" s="5"/>
      <c r="C214" s="36"/>
      <c r="D214" s="35"/>
      <c r="E214" s="37"/>
      <c r="G214" s="6"/>
    </row>
    <row r="215" spans="1:7" ht="15.75">
      <c r="A215" s="1"/>
      <c r="B215" s="5"/>
      <c r="C215" s="21"/>
      <c r="D215" s="35"/>
      <c r="E215" s="16"/>
      <c r="G215" s="6"/>
    </row>
    <row r="216" spans="1:7" ht="15.75">
      <c r="A216" s="1"/>
      <c r="B216" s="5"/>
      <c r="C216" s="36"/>
      <c r="D216" s="35"/>
      <c r="E216" s="37"/>
      <c r="G216" s="6"/>
    </row>
    <row r="217" spans="1:7" ht="15.75">
      <c r="A217" s="1"/>
      <c r="B217" s="5"/>
      <c r="C217" s="21"/>
      <c r="D217" s="35"/>
      <c r="E217" s="16"/>
      <c r="G217" s="6"/>
    </row>
    <row r="218" spans="1:7" ht="15.75">
      <c r="A218" s="1"/>
      <c r="B218" s="5"/>
      <c r="C218" s="36"/>
      <c r="D218" s="35"/>
      <c r="E218" s="37"/>
      <c r="G218" s="6"/>
    </row>
    <row r="219" spans="1:7" ht="15.75">
      <c r="A219" s="1"/>
      <c r="B219" s="5"/>
      <c r="C219" s="21"/>
      <c r="D219" s="35"/>
      <c r="E219" s="16"/>
      <c r="G219" s="6"/>
    </row>
    <row r="220" spans="1:7" ht="15.75">
      <c r="A220" s="1"/>
      <c r="B220" s="5"/>
      <c r="C220" s="36"/>
      <c r="D220" s="35"/>
      <c r="E220" s="37"/>
      <c r="G220" s="6"/>
    </row>
    <row r="221" spans="1:7" ht="15.75">
      <c r="A221" s="1"/>
      <c r="B221" s="5"/>
      <c r="C221" s="21"/>
      <c r="D221" s="35"/>
      <c r="E221" s="16"/>
      <c r="G221" s="6"/>
    </row>
    <row r="222" spans="1:7" ht="15.75">
      <c r="A222" s="1"/>
      <c r="B222" s="5"/>
      <c r="C222" s="36"/>
      <c r="D222" s="35"/>
      <c r="E222" s="37"/>
      <c r="G222" s="6"/>
    </row>
    <row r="223" spans="1:7" ht="15.75">
      <c r="A223" s="1"/>
      <c r="B223" s="5"/>
      <c r="C223" s="21"/>
      <c r="D223" s="35"/>
      <c r="E223" s="16"/>
      <c r="G223" s="6"/>
    </row>
    <row r="224" spans="1:7" ht="15.75">
      <c r="A224" s="1"/>
      <c r="B224" s="5"/>
      <c r="C224" s="36"/>
      <c r="D224" s="35"/>
      <c r="E224" s="37"/>
      <c r="G224" s="6"/>
    </row>
    <row r="225" spans="1:7" ht="15.75">
      <c r="A225" s="1"/>
      <c r="B225" s="5"/>
      <c r="C225" s="21"/>
      <c r="D225" s="35"/>
      <c r="E225" s="16"/>
      <c r="G225" s="6"/>
    </row>
    <row r="226" spans="1:7" ht="15.75">
      <c r="A226" s="1"/>
      <c r="B226" s="5"/>
      <c r="C226" s="36"/>
      <c r="D226" s="35"/>
      <c r="E226" s="37"/>
      <c r="G226" s="6"/>
    </row>
    <row r="227" spans="1:7" ht="15.75">
      <c r="A227" s="1"/>
      <c r="B227" s="5"/>
      <c r="C227" s="21"/>
      <c r="D227" s="35"/>
      <c r="E227" s="16"/>
      <c r="G227" s="6"/>
    </row>
    <row r="228" spans="1:7" ht="15.75">
      <c r="A228" s="1"/>
      <c r="B228" s="5"/>
      <c r="C228" s="36"/>
      <c r="D228" s="35"/>
      <c r="E228" s="37"/>
      <c r="G228" s="6"/>
    </row>
    <row r="229" spans="1:7" ht="15.75">
      <c r="A229" s="1"/>
      <c r="B229" s="5"/>
      <c r="C229" s="21"/>
      <c r="D229" s="35"/>
      <c r="E229" s="16"/>
      <c r="G229" s="6"/>
    </row>
    <row r="230" spans="1:7" ht="15.75">
      <c r="A230" s="1"/>
      <c r="B230" s="5"/>
      <c r="C230" s="36"/>
      <c r="D230" s="35"/>
      <c r="E230" s="37"/>
      <c r="G230" s="6"/>
    </row>
    <row r="231" spans="1:7" ht="15.75">
      <c r="A231" s="1"/>
      <c r="B231" s="5"/>
      <c r="C231" s="21"/>
      <c r="D231" s="35"/>
      <c r="E231" s="16"/>
      <c r="G231" s="6"/>
    </row>
    <row r="232" spans="1:7" ht="15.75">
      <c r="A232" s="1"/>
      <c r="B232" s="5"/>
      <c r="C232" s="36"/>
      <c r="D232" s="35"/>
      <c r="E232" s="37"/>
      <c r="G232" s="6"/>
    </row>
    <row r="233" spans="1:7" ht="15.75">
      <c r="A233" s="1"/>
      <c r="B233" s="5"/>
      <c r="C233" s="21"/>
      <c r="D233" s="35"/>
      <c r="E233" s="16"/>
      <c r="G233" s="6"/>
    </row>
    <row r="234" spans="1:7" ht="15.75">
      <c r="A234" s="1"/>
      <c r="B234" s="5"/>
      <c r="C234" s="41"/>
      <c r="D234" s="42"/>
      <c r="E234" s="43"/>
      <c r="G234" s="6"/>
    </row>
    <row r="235" spans="1:7" ht="15.75">
      <c r="A235" s="1"/>
      <c r="B235" s="5"/>
      <c r="C235" s="21"/>
      <c r="D235" s="2"/>
      <c r="E235" s="16"/>
      <c r="G235" s="6"/>
    </row>
    <row r="236" spans="1:7" ht="15.75">
      <c r="A236" s="1"/>
      <c r="B236" s="5"/>
      <c r="C236" s="36"/>
      <c r="D236" s="2"/>
      <c r="E236" s="37"/>
      <c r="G236" s="6"/>
    </row>
    <row r="237" spans="1:7" ht="15.75">
      <c r="A237" s="1"/>
      <c r="B237" s="5"/>
      <c r="C237" s="21"/>
      <c r="D237" s="2"/>
      <c r="E237" s="16"/>
      <c r="G237" s="6"/>
    </row>
    <row r="238" spans="1:7" ht="15.75">
      <c r="A238" s="1"/>
      <c r="B238" s="5"/>
      <c r="C238" s="36"/>
      <c r="D238" s="2"/>
      <c r="E238" s="37"/>
      <c r="G238" s="6"/>
    </row>
    <row r="239" spans="1:7" ht="15.75">
      <c r="A239" s="1"/>
      <c r="B239" s="5"/>
      <c r="C239" s="21"/>
      <c r="D239" s="2"/>
      <c r="E239" s="44"/>
      <c r="G239" s="6"/>
    </row>
    <row r="240" spans="1:7" ht="15.75">
      <c r="A240" s="1"/>
      <c r="B240" s="5"/>
      <c r="C240" s="36"/>
      <c r="D240" s="2"/>
      <c r="E240" s="37"/>
      <c r="G240" s="6"/>
    </row>
    <row r="241" spans="1:7" ht="15.75">
      <c r="A241" s="1"/>
      <c r="B241" s="5"/>
      <c r="C241" s="21"/>
      <c r="D241" s="2"/>
      <c r="E241" s="16"/>
      <c r="G241" s="6"/>
    </row>
    <row r="242" spans="1:7" ht="15.75">
      <c r="A242" s="1"/>
      <c r="B242" s="5"/>
      <c r="C242" s="36"/>
      <c r="D242" s="2"/>
      <c r="E242" s="37"/>
      <c r="G242" s="6"/>
    </row>
    <row r="243" spans="1:7" ht="15.75">
      <c r="A243" s="1"/>
      <c r="B243" s="5"/>
      <c r="C243" s="21"/>
      <c r="D243" s="2"/>
      <c r="E243" s="16"/>
      <c r="G243" s="6"/>
    </row>
    <row r="244" spans="1:7" ht="15.75">
      <c r="A244" s="1"/>
      <c r="B244" s="5"/>
      <c r="C244" s="36"/>
      <c r="D244" s="2"/>
      <c r="E244" s="37"/>
      <c r="G244" s="6"/>
    </row>
    <row r="245" spans="1:7" ht="15.75">
      <c r="A245" s="1"/>
      <c r="B245" s="5"/>
      <c r="C245" s="21"/>
      <c r="D245" s="2"/>
      <c r="E245" s="16"/>
      <c r="G245" s="6"/>
    </row>
    <row r="246" spans="1:7" ht="15.75">
      <c r="A246" s="1"/>
      <c r="B246" s="5"/>
      <c r="C246" s="36"/>
      <c r="D246" s="2"/>
      <c r="E246" s="37"/>
      <c r="G246" s="6"/>
    </row>
    <row r="247" spans="1:7" ht="15.75">
      <c r="A247" s="1"/>
      <c r="B247" s="5"/>
      <c r="C247" s="21"/>
      <c r="D247" s="2"/>
      <c r="E247" s="16"/>
      <c r="G247" s="6"/>
    </row>
    <row r="248" spans="1:7" ht="15.75">
      <c r="A248" s="1"/>
      <c r="B248" s="5"/>
      <c r="C248" s="36"/>
      <c r="D248" s="2"/>
      <c r="E248" s="37"/>
      <c r="G248" s="6"/>
    </row>
    <row r="249" spans="1:7" ht="15.75">
      <c r="A249" s="1"/>
      <c r="B249" s="5"/>
      <c r="C249" s="21"/>
      <c r="D249" s="2"/>
      <c r="E249" s="16"/>
      <c r="G249" s="6"/>
    </row>
    <row r="250" spans="1:7" ht="15.75">
      <c r="A250" s="1"/>
      <c r="B250" s="5"/>
      <c r="C250" s="36"/>
      <c r="D250" s="2"/>
      <c r="E250" s="37"/>
      <c r="G250" s="6"/>
    </row>
    <row r="251" spans="1:7" ht="15.75">
      <c r="A251" s="1"/>
      <c r="B251" s="5"/>
      <c r="C251" s="21"/>
      <c r="D251" s="2"/>
      <c r="E251" s="16"/>
      <c r="G251" s="6"/>
    </row>
    <row r="252" spans="1:7" ht="15.75">
      <c r="A252" s="1"/>
      <c r="B252" s="5"/>
      <c r="C252" s="36"/>
      <c r="D252" s="2"/>
      <c r="E252" s="37"/>
      <c r="G252" s="6"/>
    </row>
    <row r="253" spans="1:7" ht="15.75">
      <c r="A253" s="1"/>
      <c r="B253" s="5"/>
      <c r="C253" s="21"/>
      <c r="D253" s="2"/>
      <c r="E253" s="16"/>
      <c r="G253" s="6"/>
    </row>
    <row r="254" spans="1:7" ht="15.75">
      <c r="A254" s="1"/>
      <c r="B254" s="5"/>
      <c r="C254" s="36"/>
      <c r="D254" s="2"/>
      <c r="E254" s="37"/>
      <c r="G254" s="6"/>
    </row>
    <row r="255" spans="1:7" ht="15.75">
      <c r="A255" s="1"/>
      <c r="B255" s="5"/>
      <c r="C255" s="21"/>
      <c r="D255" s="2"/>
      <c r="E255" s="16"/>
      <c r="G255" s="6"/>
    </row>
    <row r="256" spans="1:9" ht="15.75">
      <c r="A256" s="1"/>
      <c r="B256" s="5"/>
      <c r="C256" s="36"/>
      <c r="D256" s="2"/>
      <c r="E256" s="37"/>
      <c r="G256" s="6"/>
      <c r="I256">
        <v>24</v>
      </c>
    </row>
    <row r="257" spans="1:9" ht="15.75">
      <c r="A257" s="1"/>
      <c r="B257" s="5"/>
      <c r="C257" s="21"/>
      <c r="D257" s="2"/>
      <c r="E257" s="16"/>
      <c r="G257" s="6"/>
      <c r="I257">
        <v>24</v>
      </c>
    </row>
    <row r="258" spans="1:9" ht="15.75">
      <c r="A258" s="1"/>
      <c r="B258" s="5"/>
      <c r="C258" s="36"/>
      <c r="D258" s="2"/>
      <c r="E258" s="37"/>
      <c r="G258" s="6"/>
      <c r="I258">
        <v>24</v>
      </c>
    </row>
    <row r="259" spans="1:9" ht="15.75">
      <c r="A259" s="1"/>
      <c r="B259" s="5"/>
      <c r="C259" s="21"/>
      <c r="D259" s="2"/>
      <c r="E259" s="16"/>
      <c r="G259" s="6"/>
      <c r="I259">
        <v>23</v>
      </c>
    </row>
    <row r="260" spans="1:9" ht="15.75">
      <c r="A260" s="1"/>
      <c r="B260" s="5"/>
      <c r="C260" s="36"/>
      <c r="D260" s="2"/>
      <c r="E260" s="37"/>
      <c r="G260" s="6"/>
      <c r="I260">
        <v>23</v>
      </c>
    </row>
    <row r="261" spans="1:9" ht="15.75">
      <c r="A261" s="1"/>
      <c r="B261" s="5"/>
      <c r="C261" s="21"/>
      <c r="D261" s="2"/>
      <c r="E261" s="16"/>
      <c r="G261" s="6"/>
      <c r="I261">
        <f>SUM(I256:I260)</f>
        <v>118</v>
      </c>
    </row>
    <row r="262" spans="1:7" ht="15.75">
      <c r="A262" s="1"/>
      <c r="B262" s="5"/>
      <c r="C262" s="36"/>
      <c r="D262" s="2"/>
      <c r="E262" s="37"/>
      <c r="G262" s="6"/>
    </row>
    <row r="263" spans="1:7" ht="15.75">
      <c r="A263" s="1"/>
      <c r="B263" s="5"/>
      <c r="C263" s="21"/>
      <c r="D263" s="2"/>
      <c r="E263" s="16"/>
      <c r="G263" s="6"/>
    </row>
    <row r="264" spans="1:7" ht="15.75">
      <c r="A264" s="1"/>
      <c r="B264" s="5"/>
      <c r="C264" s="36"/>
      <c r="D264" s="2"/>
      <c r="E264" s="37"/>
      <c r="G264" s="6"/>
    </row>
    <row r="265" spans="1:7" ht="15.75">
      <c r="A265" s="1"/>
      <c r="B265" s="5"/>
      <c r="C265" s="29"/>
      <c r="D265" s="30"/>
      <c r="E265" s="45"/>
      <c r="G265" s="6"/>
    </row>
    <row r="266" spans="1:7" ht="15.75">
      <c r="A266" s="1"/>
      <c r="B266" s="5"/>
      <c r="C266" s="38"/>
      <c r="D266" s="31"/>
      <c r="E266" s="40"/>
      <c r="G266" s="6"/>
    </row>
    <row r="267" spans="1:7" ht="15.75">
      <c r="A267" s="1"/>
      <c r="B267" s="5"/>
      <c r="C267" s="21"/>
      <c r="D267" s="2"/>
      <c r="E267" s="16"/>
      <c r="G267" s="6"/>
    </row>
    <row r="268" spans="1:7" ht="15.75">
      <c r="A268" s="1"/>
      <c r="B268" s="5"/>
      <c r="C268" s="41"/>
      <c r="D268" s="42"/>
      <c r="E268" s="43"/>
      <c r="G268" s="6"/>
    </row>
    <row r="269" spans="1:7" ht="15.75">
      <c r="A269" s="1"/>
      <c r="B269" s="5"/>
      <c r="C269" s="21"/>
      <c r="D269" s="2"/>
      <c r="E269" s="23"/>
      <c r="G269" s="6"/>
    </row>
    <row r="270" spans="1:7" ht="15.75">
      <c r="A270" s="1"/>
      <c r="B270" s="5"/>
      <c r="C270" s="36"/>
      <c r="D270" s="2"/>
      <c r="E270" s="37"/>
      <c r="G270" s="6"/>
    </row>
    <row r="271" spans="1:7" ht="15.75">
      <c r="A271" s="1"/>
      <c r="B271" s="5"/>
      <c r="C271" s="21"/>
      <c r="D271" s="2"/>
      <c r="E271" s="16"/>
      <c r="G271" s="6"/>
    </row>
    <row r="272" spans="1:7" ht="15.75">
      <c r="A272" s="1"/>
      <c r="B272" s="5"/>
      <c r="C272" s="36"/>
      <c r="D272" s="2"/>
      <c r="E272" s="37"/>
      <c r="G272" s="6"/>
    </row>
    <row r="273" spans="1:7" ht="15.75">
      <c r="A273" s="1"/>
      <c r="B273" s="5"/>
      <c r="C273" s="21"/>
      <c r="D273" s="2"/>
      <c r="E273" s="16"/>
      <c r="G273" s="6"/>
    </row>
    <row r="274" spans="1:7" ht="15.75">
      <c r="A274" s="1"/>
      <c r="B274" s="5"/>
      <c r="C274" s="36"/>
      <c r="D274" s="2"/>
      <c r="E274" s="37"/>
      <c r="G274" s="6"/>
    </row>
    <row r="275" spans="1:7" ht="15.75">
      <c r="A275" s="1"/>
      <c r="B275" s="5"/>
      <c r="C275" s="21"/>
      <c r="D275" s="2"/>
      <c r="E275" s="16"/>
      <c r="G275" s="6"/>
    </row>
    <row r="276" spans="1:7" ht="15.75">
      <c r="A276" s="1"/>
      <c r="B276" s="5"/>
      <c r="C276" s="36"/>
      <c r="D276" s="2"/>
      <c r="E276" s="37"/>
      <c r="G276" s="6"/>
    </row>
    <row r="277" spans="1:7" ht="15.75">
      <c r="A277" s="1"/>
      <c r="B277" s="5"/>
      <c r="C277" s="21"/>
      <c r="D277" s="2"/>
      <c r="E277" s="16"/>
      <c r="G277" s="6"/>
    </row>
    <row r="278" spans="1:7" ht="15.75">
      <c r="A278" s="1"/>
      <c r="B278" s="5"/>
      <c r="C278" s="36"/>
      <c r="D278" s="2"/>
      <c r="E278" s="37"/>
      <c r="G278" s="6"/>
    </row>
    <row r="279" spans="1:7" ht="15.75">
      <c r="A279" s="1"/>
      <c r="B279" s="5"/>
      <c r="C279" s="36"/>
      <c r="D279" s="2"/>
      <c r="E279" s="37"/>
      <c r="G279" s="6"/>
    </row>
    <row r="280" spans="1:7" ht="15.75">
      <c r="A280" s="1"/>
      <c r="B280" s="5"/>
      <c r="C280" s="36"/>
      <c r="D280" s="2"/>
      <c r="E280" s="37"/>
      <c r="G280" s="6"/>
    </row>
    <row r="281" spans="1:7" ht="15.75">
      <c r="A281" s="1"/>
      <c r="B281" s="5"/>
      <c r="C281" s="36"/>
      <c r="D281" s="2"/>
      <c r="E281" s="37"/>
      <c r="G281" s="6"/>
    </row>
    <row r="282" spans="1:7" ht="15.75">
      <c r="A282" s="1"/>
      <c r="B282" s="5"/>
      <c r="C282" s="36"/>
      <c r="D282" s="2"/>
      <c r="E282" s="37"/>
      <c r="G282" s="6"/>
    </row>
    <row r="283" spans="1:7" ht="15.75">
      <c r="A283" s="1"/>
      <c r="B283" s="5"/>
      <c r="C283" s="36"/>
      <c r="D283" s="2"/>
      <c r="E283" s="37"/>
      <c r="G283" s="6"/>
    </row>
    <row r="284" spans="1:7" ht="15.75">
      <c r="A284" s="1"/>
      <c r="B284" s="5"/>
      <c r="C284" s="36"/>
      <c r="D284" s="2"/>
      <c r="E284" s="46"/>
      <c r="G284" s="6"/>
    </row>
    <row r="285" spans="1:7" ht="15.75">
      <c r="A285" s="1"/>
      <c r="B285" s="5"/>
      <c r="C285" s="36"/>
      <c r="D285" s="2"/>
      <c r="E285" s="37"/>
      <c r="G285" s="6"/>
    </row>
    <row r="286" spans="1:7" ht="15.75">
      <c r="A286" s="1"/>
      <c r="B286" s="5"/>
      <c r="C286" s="36"/>
      <c r="D286" s="2"/>
      <c r="E286" s="37"/>
      <c r="G286" s="6"/>
    </row>
    <row r="287" spans="1:7" ht="15.75">
      <c r="A287" s="1"/>
      <c r="B287" s="5"/>
      <c r="C287" s="36"/>
      <c r="D287" s="2"/>
      <c r="E287" s="37"/>
      <c r="G287" s="6"/>
    </row>
    <row r="288" spans="1:7" ht="15.75">
      <c r="A288" s="1"/>
      <c r="B288" s="5"/>
      <c r="C288" s="36"/>
      <c r="D288" s="2"/>
      <c r="E288" s="37"/>
      <c r="G288" s="6"/>
    </row>
    <row r="289" spans="1:7" ht="15.75">
      <c r="A289" s="1"/>
      <c r="B289" s="5"/>
      <c r="C289" s="36"/>
      <c r="D289" s="2"/>
      <c r="E289" s="37"/>
      <c r="G289" s="6"/>
    </row>
    <row r="290" spans="1:7" ht="15.75">
      <c r="A290" s="1"/>
      <c r="B290" s="5"/>
      <c r="C290" s="21"/>
      <c r="D290" s="2"/>
      <c r="E290" s="23"/>
      <c r="G290" s="6"/>
    </row>
    <row r="291" spans="1:7" ht="15.75">
      <c r="A291" s="1"/>
      <c r="B291" s="5"/>
      <c r="C291" s="21"/>
      <c r="D291" s="2"/>
      <c r="E291" s="23"/>
      <c r="G291" s="6"/>
    </row>
    <row r="292" spans="1:7" ht="15.75">
      <c r="A292" s="1"/>
      <c r="B292" s="5"/>
      <c r="C292" s="21"/>
      <c r="D292" s="2"/>
      <c r="E292" s="23"/>
      <c r="G292" s="6"/>
    </row>
    <row r="293" spans="1:7" ht="15.75">
      <c r="A293" s="1"/>
      <c r="B293" s="5"/>
      <c r="C293" s="29"/>
      <c r="D293" s="30"/>
      <c r="E293" s="45"/>
      <c r="G293" s="6"/>
    </row>
    <row r="294" spans="1:7" ht="15.75">
      <c r="A294" s="1"/>
      <c r="B294" s="5"/>
      <c r="C294" s="21"/>
      <c r="D294" s="2"/>
      <c r="E294" s="24"/>
      <c r="G294" s="6"/>
    </row>
    <row r="295" spans="1:7" ht="15.75">
      <c r="A295" s="1"/>
      <c r="B295" s="5"/>
      <c r="C295" s="11"/>
      <c r="D295" s="12"/>
      <c r="E295" s="13"/>
      <c r="G295" s="6"/>
    </row>
    <row r="296" spans="1:7" ht="15.75">
      <c r="A296" s="1"/>
      <c r="B296" s="5"/>
      <c r="C296" s="11"/>
      <c r="D296" s="12"/>
      <c r="E296" s="19"/>
      <c r="G296" s="6"/>
    </row>
    <row r="297" spans="1:7" ht="15.75">
      <c r="A297" s="1">
        <v>9</v>
      </c>
      <c r="B297" s="5"/>
      <c r="C297" s="11"/>
      <c r="D297" s="12"/>
      <c r="E297" s="13"/>
      <c r="G297" s="6"/>
    </row>
    <row r="298" spans="1:7" ht="15.75">
      <c r="A298" s="1">
        <v>3</v>
      </c>
      <c r="B298" s="5"/>
      <c r="C298" s="11"/>
      <c r="D298" s="12"/>
      <c r="E298" s="20"/>
      <c r="G298" s="6"/>
    </row>
    <row r="299" spans="1:7" ht="15.75">
      <c r="A299" s="1"/>
      <c r="B299" s="5"/>
      <c r="C299" s="11"/>
      <c r="D299" s="12"/>
      <c r="E299" s="16"/>
      <c r="G299" s="6"/>
    </row>
    <row r="300" spans="1:7" ht="15.75">
      <c r="A300" s="1"/>
      <c r="B300" s="5"/>
      <c r="C300" s="11"/>
      <c r="D300" s="12"/>
      <c r="E300" s="19"/>
      <c r="G300" s="6"/>
    </row>
    <row r="301" spans="1:7" ht="15.75">
      <c r="A301" s="1">
        <v>20</v>
      </c>
      <c r="B301" s="5"/>
      <c r="C301" s="11"/>
      <c r="D301" s="12"/>
      <c r="E301" s="16"/>
      <c r="G301" s="6"/>
    </row>
    <row r="302" spans="1:7" ht="15.75">
      <c r="A302" s="1">
        <v>4</v>
      </c>
      <c r="B302" s="5"/>
      <c r="C302" s="11"/>
      <c r="D302" s="12"/>
      <c r="E302" s="19"/>
      <c r="G302" s="6"/>
    </row>
    <row r="303" spans="1:7" ht="15.75">
      <c r="A303" s="1"/>
      <c r="B303" s="5"/>
      <c r="C303" s="11"/>
      <c r="D303" s="12"/>
      <c r="E303" s="16"/>
      <c r="G303" s="6"/>
    </row>
    <row r="304" spans="1:7" ht="15.75">
      <c r="A304" s="1">
        <v>11</v>
      </c>
      <c r="B304" s="5"/>
      <c r="C304" s="11"/>
      <c r="D304" s="12"/>
      <c r="E304" s="19"/>
      <c r="G304" s="6"/>
    </row>
    <row r="305" spans="1:7" ht="15.75">
      <c r="A305" s="1"/>
      <c r="B305" s="5"/>
      <c r="C305" s="11"/>
      <c r="D305" s="12"/>
      <c r="E305" s="16"/>
      <c r="G305" s="6"/>
    </row>
    <row r="306" spans="1:7" ht="15.75">
      <c r="A306" s="1"/>
      <c r="B306" s="5"/>
      <c r="C306" s="11"/>
      <c r="D306" s="12"/>
      <c r="E306" s="20"/>
      <c r="G306" s="6"/>
    </row>
    <row r="307" spans="1:7" ht="15.75">
      <c r="A307" s="1"/>
      <c r="B307" s="5"/>
      <c r="C307" s="11"/>
      <c r="D307" s="12"/>
      <c r="E307" s="16"/>
      <c r="G307" s="6"/>
    </row>
    <row r="308" spans="1:7" ht="15.75">
      <c r="A308" s="1">
        <v>42</v>
      </c>
      <c r="B308" s="5"/>
      <c r="C308" s="11"/>
      <c r="D308" s="12"/>
      <c r="E308" s="19"/>
      <c r="G308" s="6"/>
    </row>
    <row r="309" spans="1:7" ht="15.75">
      <c r="A309" s="1"/>
      <c r="B309" s="5"/>
      <c r="C309" s="11"/>
      <c r="D309" s="12"/>
      <c r="E309" s="16"/>
      <c r="G309" s="6"/>
    </row>
    <row r="310" spans="1:7" ht="15.75">
      <c r="A310" s="1"/>
      <c r="B310" s="5"/>
      <c r="C310" s="11"/>
      <c r="D310" s="12"/>
      <c r="E310" s="19"/>
      <c r="G310" s="6"/>
    </row>
    <row r="311" spans="1:7" ht="15.75">
      <c r="A311" s="3"/>
      <c r="B311" s="5"/>
      <c r="C311" s="11"/>
      <c r="D311" s="12"/>
      <c r="E311" s="13"/>
      <c r="G311" s="6"/>
    </row>
    <row r="312" spans="1:7" ht="15.75">
      <c r="A312" s="1">
        <v>30</v>
      </c>
      <c r="B312" s="5"/>
      <c r="C312" s="11"/>
      <c r="D312" s="17"/>
      <c r="E312" s="20"/>
      <c r="G312" s="6"/>
    </row>
    <row r="313" spans="1:7" ht="15.75">
      <c r="A313" s="3"/>
      <c r="B313" s="5"/>
      <c r="C313" s="11"/>
      <c r="D313" s="17"/>
      <c r="E313" s="16"/>
      <c r="G313" s="6"/>
    </row>
    <row r="314" spans="1:7" ht="15.75">
      <c r="A314" s="1"/>
      <c r="B314" s="5"/>
      <c r="C314" s="11"/>
      <c r="D314" s="17"/>
      <c r="E314" s="19"/>
      <c r="G314" s="6"/>
    </row>
    <row r="315" spans="1:7" ht="15.75">
      <c r="A315" s="3"/>
      <c r="B315" s="5"/>
      <c r="C315" s="11"/>
      <c r="D315" s="17"/>
      <c r="E315" s="13"/>
      <c r="G315" s="6"/>
    </row>
    <row r="316" spans="1:7" ht="15.75">
      <c r="A316" s="1">
        <v>5</v>
      </c>
      <c r="B316" s="5"/>
      <c r="C316" s="11"/>
      <c r="D316" s="17"/>
      <c r="E316" s="20"/>
      <c r="G316" s="6"/>
    </row>
    <row r="317" spans="1:7" ht="15.75">
      <c r="A317" s="3"/>
      <c r="B317" s="5"/>
      <c r="C317" s="11"/>
      <c r="D317" s="17"/>
      <c r="E317" s="13"/>
      <c r="G317" s="6"/>
    </row>
    <row r="318" spans="1:7" ht="15.75">
      <c r="A318" s="1"/>
      <c r="B318" s="5"/>
      <c r="C318" s="21"/>
      <c r="D318" s="17"/>
      <c r="E318" s="20"/>
      <c r="G318" s="6"/>
    </row>
    <row r="319" spans="1:7" ht="15.75">
      <c r="A319" s="3"/>
      <c r="B319" s="5"/>
      <c r="C319" s="11"/>
      <c r="D319" s="17"/>
      <c r="E319" s="16"/>
      <c r="G319" s="6"/>
    </row>
    <row r="320" spans="1:7" ht="15.75">
      <c r="A320" s="1"/>
      <c r="B320" s="5"/>
      <c r="C320" s="21"/>
      <c r="D320" s="17"/>
      <c r="E320" s="20"/>
      <c r="G320" s="6"/>
    </row>
    <row r="321" spans="1:7" ht="15.75">
      <c r="A321" s="3"/>
      <c r="B321" s="5"/>
      <c r="C321" s="11"/>
      <c r="D321" s="17"/>
      <c r="E321" s="16"/>
      <c r="G321" s="6"/>
    </row>
    <row r="322" spans="1:7" ht="15.75">
      <c r="A322" s="1"/>
      <c r="B322" s="5"/>
      <c r="C322" s="11"/>
      <c r="D322" s="17"/>
      <c r="E322" s="20"/>
      <c r="G322" s="6"/>
    </row>
    <row r="323" spans="1:7" ht="15.75">
      <c r="A323" s="1">
        <v>4</v>
      </c>
      <c r="B323" s="5"/>
      <c r="C323" s="11"/>
      <c r="D323" s="17"/>
      <c r="E323" s="16"/>
      <c r="G323" s="6"/>
    </row>
    <row r="324" spans="1:7" ht="15.75">
      <c r="A324" s="3"/>
      <c r="B324" s="5"/>
      <c r="C324" s="21"/>
      <c r="D324" s="17"/>
      <c r="E324" s="20"/>
      <c r="G324" s="6"/>
    </row>
    <row r="325" spans="1:7" ht="15.75">
      <c r="A325" s="1">
        <v>12</v>
      </c>
      <c r="B325" s="5"/>
      <c r="C325" s="11"/>
      <c r="D325" s="17"/>
      <c r="E325" s="16"/>
      <c r="G325" s="6"/>
    </row>
    <row r="326" spans="1:7" ht="15.75">
      <c r="A326" s="3"/>
      <c r="B326" s="5"/>
      <c r="C326" s="11"/>
      <c r="D326" s="17"/>
      <c r="E326" s="20"/>
      <c r="G326" s="6"/>
    </row>
    <row r="327" spans="1:7" ht="15.75">
      <c r="A327" s="3"/>
      <c r="B327" s="5"/>
      <c r="C327" s="11"/>
      <c r="D327" s="17"/>
      <c r="E327" s="16"/>
      <c r="G327" s="6"/>
    </row>
    <row r="328" spans="1:7" ht="15.75">
      <c r="A328" s="1">
        <v>6</v>
      </c>
      <c r="B328" s="5"/>
      <c r="C328" s="11"/>
      <c r="D328" s="17"/>
      <c r="E328" s="20"/>
      <c r="G328" s="6"/>
    </row>
    <row r="329" spans="1:7" ht="15.75">
      <c r="A329" s="3">
        <v>5</v>
      </c>
      <c r="B329" s="5"/>
      <c r="C329" s="11"/>
      <c r="D329" s="17"/>
      <c r="E329" s="16"/>
      <c r="G329" s="6"/>
    </row>
    <row r="330" spans="1:7" ht="15.75">
      <c r="A330" s="1"/>
      <c r="B330" s="5"/>
      <c r="C330" s="21"/>
      <c r="D330" s="17"/>
      <c r="E330" s="20"/>
      <c r="G330" s="6"/>
    </row>
    <row r="331" spans="1:7" ht="15.75">
      <c r="A331" s="3"/>
      <c r="B331" s="5"/>
      <c r="C331" s="18"/>
      <c r="D331" s="17"/>
      <c r="E331" s="13"/>
      <c r="G331" s="6"/>
    </row>
    <row r="332" spans="1:7" ht="15.75">
      <c r="A332" s="10"/>
      <c r="B332" s="5"/>
      <c r="C332" s="11"/>
      <c r="D332" s="17"/>
      <c r="E332" s="20"/>
      <c r="G332" s="6"/>
    </row>
    <row r="333" spans="1:7" ht="15.75">
      <c r="A333" s="3"/>
      <c r="B333" s="5"/>
      <c r="C333" s="11"/>
      <c r="D333" s="17"/>
      <c r="E333" s="13"/>
      <c r="G333" s="6"/>
    </row>
    <row r="334" spans="1:7" ht="15.75">
      <c r="A334" s="1"/>
      <c r="B334" s="5"/>
      <c r="C334" s="11"/>
      <c r="D334" s="17"/>
      <c r="E334" s="20"/>
      <c r="G334" s="6"/>
    </row>
    <row r="335" spans="1:7" ht="15.75">
      <c r="A335" s="3"/>
      <c r="B335" s="5"/>
      <c r="C335" s="11"/>
      <c r="D335" s="17"/>
      <c r="E335" s="16"/>
      <c r="G335" s="6"/>
    </row>
    <row r="336" spans="1:7" ht="15.75">
      <c r="A336" s="1"/>
      <c r="B336" s="5"/>
      <c r="C336" s="11"/>
      <c r="D336" s="17"/>
      <c r="E336" s="20"/>
      <c r="G336" s="6"/>
    </row>
    <row r="337" spans="1:7" ht="15.75">
      <c r="A337" s="3"/>
      <c r="B337" s="5"/>
      <c r="C337" s="11"/>
      <c r="D337" s="17"/>
      <c r="E337" s="16"/>
      <c r="G337" s="6"/>
    </row>
    <row r="338" spans="1:7" ht="15.75">
      <c r="A338" s="1"/>
      <c r="B338" s="5"/>
      <c r="C338" s="11"/>
      <c r="D338" s="17"/>
      <c r="E338" s="20"/>
      <c r="G338" s="6"/>
    </row>
    <row r="339" spans="1:10" ht="15.75">
      <c r="A339" s="3"/>
      <c r="B339" s="5"/>
      <c r="C339" s="11"/>
      <c r="D339" s="17"/>
      <c r="E339" s="13"/>
      <c r="G339" s="6"/>
      <c r="J339">
        <v>25</v>
      </c>
    </row>
    <row r="340" spans="1:10" ht="15.75">
      <c r="A340" s="1"/>
      <c r="B340" s="5"/>
      <c r="C340" s="14"/>
      <c r="D340" s="15"/>
      <c r="E340" s="22"/>
      <c r="G340" s="6"/>
      <c r="J340">
        <v>25</v>
      </c>
    </row>
    <row r="341" spans="1:10" ht="15.75">
      <c r="A341" s="3"/>
      <c r="B341" s="5"/>
      <c r="C341" s="11"/>
      <c r="D341" s="17"/>
      <c r="E341" s="20"/>
      <c r="G341" s="6"/>
      <c r="J341">
        <v>24</v>
      </c>
    </row>
    <row r="342" spans="1:10" ht="15.75">
      <c r="A342" s="1"/>
      <c r="B342" s="5"/>
      <c r="C342" s="21"/>
      <c r="D342" s="17"/>
      <c r="E342" s="20"/>
      <c r="G342" s="6"/>
      <c r="J342">
        <v>24</v>
      </c>
    </row>
    <row r="343" spans="1:10" ht="15.75">
      <c r="A343" s="3"/>
      <c r="B343" s="5"/>
      <c r="C343" s="11"/>
      <c r="D343" s="17"/>
      <c r="E343" s="20"/>
      <c r="G343" s="6"/>
      <c r="J343">
        <v>24</v>
      </c>
    </row>
    <row r="344" spans="1:10" ht="15.75">
      <c r="A344" s="1"/>
      <c r="B344" s="5"/>
      <c r="C344" s="11"/>
      <c r="D344" s="17"/>
      <c r="E344" s="20"/>
      <c r="G344" s="6"/>
      <c r="J344">
        <f>SUM(J339:J343)</f>
        <v>122</v>
      </c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7" ht="15.75">
      <c r="A382" s="1"/>
      <c r="B382" s="5"/>
      <c r="C382" s="11"/>
      <c r="D382" s="17"/>
      <c r="E382" s="20"/>
      <c r="G382" s="6"/>
    </row>
    <row r="383" spans="1:7" ht="15.75">
      <c r="A383" s="1"/>
      <c r="B383" s="5"/>
      <c r="C383" s="11"/>
      <c r="D383" s="17"/>
      <c r="E383" s="20"/>
      <c r="G383" s="6"/>
    </row>
    <row r="384" spans="1:7" ht="15.75">
      <c r="A384" s="1"/>
      <c r="B384" s="5"/>
      <c r="C384" s="11"/>
      <c r="D384" s="17"/>
      <c r="E384" s="20"/>
      <c r="G384" s="6"/>
    </row>
    <row r="385" spans="1:10" ht="15.75">
      <c r="A385" s="1">
        <v>7</v>
      </c>
      <c r="B385" s="5"/>
      <c r="C385" s="21"/>
      <c r="D385" s="2"/>
      <c r="E385" s="16"/>
      <c r="G385" s="6"/>
      <c r="J385">
        <v>25</v>
      </c>
    </row>
    <row r="386" spans="1:10" ht="15.75">
      <c r="A386" s="1"/>
      <c r="B386" s="5"/>
      <c r="C386" s="11"/>
      <c r="D386" s="12"/>
      <c r="E386" s="47"/>
      <c r="G386" s="6"/>
      <c r="J386">
        <f>SUM(J74:J385)</f>
        <v>875</v>
      </c>
    </row>
    <row r="387" spans="1:7" ht="15.75">
      <c r="A387" s="9"/>
      <c r="B387" s="5"/>
      <c r="C387" s="21"/>
      <c r="D387" s="2"/>
      <c r="E387" s="16"/>
      <c r="G387" s="6"/>
    </row>
    <row r="388" spans="2:7" ht="15.75">
      <c r="B388" s="5"/>
      <c r="C388" s="11"/>
      <c r="D388" s="12"/>
      <c r="E388" s="47"/>
      <c r="G388" s="6"/>
    </row>
    <row r="389" spans="1:7" ht="15.75">
      <c r="A389" s="9"/>
      <c r="B389" s="5"/>
      <c r="C389" s="21"/>
      <c r="D389" s="2"/>
      <c r="E389" s="16"/>
      <c r="G389" s="6"/>
    </row>
    <row r="390" spans="2:7" ht="15.75">
      <c r="B390" s="5"/>
      <c r="C390" s="11"/>
      <c r="D390" s="12"/>
      <c r="E390" s="47"/>
      <c r="G390" s="6"/>
    </row>
    <row r="391" spans="1:7" ht="15.75">
      <c r="A391" s="9"/>
      <c r="B391" s="5"/>
      <c r="C391" s="21"/>
      <c r="D391" s="2"/>
      <c r="E391" s="16"/>
      <c r="G391" s="6"/>
    </row>
    <row r="392" spans="2:7" ht="15.75">
      <c r="B392" s="5"/>
      <c r="C392" s="11"/>
      <c r="D392" s="12"/>
      <c r="E392" s="47"/>
      <c r="G392" s="6"/>
    </row>
    <row r="393" spans="1:7" ht="15.75">
      <c r="A393" s="1">
        <v>7</v>
      </c>
      <c r="B393" s="5"/>
      <c r="C393" s="21"/>
      <c r="D393" s="2"/>
      <c r="E393" s="16"/>
      <c r="G393" s="6"/>
    </row>
    <row r="394" spans="1:7" ht="15.75">
      <c r="A394" s="10"/>
      <c r="B394" s="5"/>
      <c r="C394" s="11"/>
      <c r="D394" s="12"/>
      <c r="E394" s="47"/>
      <c r="G394" s="6"/>
    </row>
    <row r="395" spans="1:7" ht="15.75">
      <c r="A395" s="9"/>
      <c r="B395" s="5"/>
      <c r="C395" s="21"/>
      <c r="D395" s="2"/>
      <c r="E395" s="16"/>
      <c r="G395" s="6"/>
    </row>
    <row r="396" spans="2:7" ht="15.75">
      <c r="B396" s="5"/>
      <c r="C396" s="11"/>
      <c r="D396" s="12"/>
      <c r="E396" s="48"/>
      <c r="G396" s="6"/>
    </row>
    <row r="397" spans="1:7" ht="15.75">
      <c r="A397" s="9"/>
      <c r="B397" s="5"/>
      <c r="C397" s="21"/>
      <c r="D397" s="2"/>
      <c r="E397" s="16"/>
      <c r="G397" s="6"/>
    </row>
    <row r="398" spans="2:7" ht="15.75">
      <c r="B398" s="5"/>
      <c r="C398" s="11"/>
      <c r="D398" s="12"/>
      <c r="E398" s="48"/>
      <c r="G398" s="6"/>
    </row>
    <row r="399" spans="1:7" ht="15.75">
      <c r="A399" s="9">
        <v>19</v>
      </c>
      <c r="B399" s="5"/>
      <c r="C399" s="21"/>
      <c r="D399" s="2"/>
      <c r="E399" s="16"/>
      <c r="G399" s="6"/>
    </row>
    <row r="400" spans="2:7" ht="15.75">
      <c r="B400" s="5"/>
      <c r="C400" s="49"/>
      <c r="D400" s="50"/>
      <c r="E400" s="51"/>
      <c r="G400" s="6"/>
    </row>
    <row r="401" spans="1:7" ht="15.75">
      <c r="A401" s="9">
        <v>8</v>
      </c>
      <c r="B401" s="5"/>
      <c r="C401" s="33"/>
      <c r="D401" s="34"/>
      <c r="E401" s="52"/>
      <c r="G401" s="6"/>
    </row>
    <row r="402" spans="2:7" ht="15.75">
      <c r="B402" s="5"/>
      <c r="C402" s="49"/>
      <c r="D402" s="50"/>
      <c r="E402" s="51"/>
      <c r="G402" s="6"/>
    </row>
    <row r="403" spans="2:7" ht="15.75">
      <c r="B403" s="5"/>
      <c r="C403" s="49"/>
      <c r="D403" s="50"/>
      <c r="E403" s="53"/>
      <c r="G403" s="6"/>
    </row>
    <row r="404" spans="2:7" ht="15.75">
      <c r="B404" s="5"/>
      <c r="C404" s="14"/>
      <c r="D404" s="54"/>
      <c r="E404" s="55"/>
      <c r="G404" s="6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4" sqref="A4"/>
    </sheetView>
  </sheetViews>
  <sheetFormatPr defaultColWidth="8" defaultRowHeight="15"/>
  <cols>
    <col min="1" max="1" width="3.296875" style="111" customWidth="1"/>
    <col min="2" max="2" width="4.19921875" style="111" customWidth="1"/>
    <col min="3" max="3" width="14.796875" style="111" customWidth="1"/>
    <col min="4" max="4" width="6.59765625" style="111" customWidth="1"/>
    <col min="5" max="5" width="7.796875" style="111" customWidth="1"/>
    <col min="6" max="6" width="9.796875" style="111" customWidth="1"/>
    <col min="7" max="7" width="8.59765625" style="111" customWidth="1"/>
    <col min="8" max="8" width="5.09765625" style="111" customWidth="1"/>
    <col min="9" max="9" width="8.3984375" style="111" customWidth="1"/>
    <col min="10" max="10" width="7.09765625" style="111" customWidth="1"/>
    <col min="11" max="11" width="6.69921875" style="111" customWidth="1"/>
    <col min="12" max="16384" width="8" style="111" customWidth="1"/>
  </cols>
  <sheetData>
    <row r="1" spans="1:11" ht="28.5" customHeight="1">
      <c r="A1" s="126" t="s">
        <v>121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</row>
    <row r="2" spans="1:11" ht="19.5" customHeight="1">
      <c r="A2" s="109" t="s">
        <v>125</v>
      </c>
      <c r="B2" s="109"/>
      <c r="C2" s="109"/>
      <c r="D2" s="110"/>
      <c r="E2" s="109"/>
      <c r="F2" s="109"/>
      <c r="G2" s="109"/>
      <c r="H2" s="109"/>
      <c r="I2" s="109"/>
      <c r="J2" s="110"/>
      <c r="K2" s="109"/>
    </row>
    <row r="3" spans="1:11" ht="18.75">
      <c r="A3" s="109" t="s">
        <v>127</v>
      </c>
      <c r="B3" s="109"/>
      <c r="C3" s="109"/>
      <c r="D3" s="110"/>
      <c r="E3" s="109"/>
      <c r="F3" s="109"/>
      <c r="G3" s="109"/>
      <c r="H3" s="109"/>
      <c r="I3" s="111" t="s">
        <v>22</v>
      </c>
      <c r="J3" s="112" t="s">
        <v>46</v>
      </c>
      <c r="K3" s="113"/>
    </row>
    <row r="4" ht="1.5" customHeight="1">
      <c r="D4" s="113"/>
    </row>
    <row r="5" spans="1:11" s="117" customFormat="1" ht="35.25" customHeight="1">
      <c r="A5" s="114" t="s">
        <v>10</v>
      </c>
      <c r="B5" s="114" t="s">
        <v>1</v>
      </c>
      <c r="C5" s="115" t="s">
        <v>27</v>
      </c>
      <c r="D5" s="116" t="s">
        <v>3</v>
      </c>
      <c r="E5" s="114" t="s">
        <v>6</v>
      </c>
      <c r="F5" s="114" t="s">
        <v>5</v>
      </c>
      <c r="G5" s="114" t="s">
        <v>48</v>
      </c>
      <c r="H5" s="114" t="s">
        <v>26</v>
      </c>
      <c r="I5" s="114" t="s">
        <v>23</v>
      </c>
      <c r="J5" s="114" t="s">
        <v>24</v>
      </c>
      <c r="K5" s="114" t="s">
        <v>25</v>
      </c>
    </row>
    <row r="6" spans="1:11" ht="21.75" customHeight="1">
      <c r="A6" s="118">
        <v>1</v>
      </c>
      <c r="B6" s="119">
        <v>1</v>
      </c>
      <c r="C6" s="120" t="str">
        <f>VLOOKUP(B6,data,2,0)</f>
        <v>Triệu Thị</v>
      </c>
      <c r="D6" s="121" t="str">
        <f>VLOOKUP(B6,data,3,0)</f>
        <v>Coi</v>
      </c>
      <c r="E6" s="122">
        <f>VLOOKUP(B6,data,4,0)</f>
        <v>35055</v>
      </c>
      <c r="F6" s="118" t="str">
        <f>VLOOKUP(B6,data,5,0)</f>
        <v>KTEK15</v>
      </c>
      <c r="G6" s="136" t="str">
        <f aca="true" t="shared" si="0" ref="G6:G32">VLOOKUP(B6,data,7,0)</f>
        <v>TTCK</v>
      </c>
      <c r="H6" s="118"/>
      <c r="I6" s="118"/>
      <c r="J6" s="123"/>
      <c r="K6" s="123"/>
    </row>
    <row r="7" spans="1:11" ht="21.75" customHeight="1">
      <c r="A7" s="118">
        <v>2</v>
      </c>
      <c r="B7" s="119">
        <v>2</v>
      </c>
      <c r="C7" s="120" t="str">
        <f>VLOOKUP(B7,data,2,0)</f>
        <v>Nguyễn Xuân</v>
      </c>
      <c r="D7" s="121" t="str">
        <f>VLOOKUP(B7,data,3,0)</f>
        <v>Bách</v>
      </c>
      <c r="E7" s="122">
        <f>VLOOKUP(B7,data,4,0)</f>
        <v>34230</v>
      </c>
      <c r="F7" s="124" t="str">
        <f>VLOOKUP(B7,data,5,0)</f>
        <v>QTKDEK15</v>
      </c>
      <c r="G7" s="136" t="str">
        <f t="shared" si="0"/>
        <v>NLKT</v>
      </c>
      <c r="H7" s="124"/>
      <c r="I7" s="118"/>
      <c r="J7" s="123"/>
      <c r="K7" s="123"/>
    </row>
    <row r="8" spans="1:11" ht="21.75" customHeight="1">
      <c r="A8" s="118">
        <v>3</v>
      </c>
      <c r="B8" s="119">
        <v>3</v>
      </c>
      <c r="C8" s="120" t="str">
        <f>VLOOKUP(B8,data,2,0)</f>
        <v>Nguyễn Văn </v>
      </c>
      <c r="D8" s="121" t="str">
        <f>VLOOKUP(B8,data,3,0)</f>
        <v>Dũng</v>
      </c>
      <c r="E8" s="122">
        <f>VLOOKUP(B8,data,4,0)</f>
        <v>31212</v>
      </c>
      <c r="F8" s="124" t="str">
        <f>VLOOKUP(B8,data,5,0)</f>
        <v>KTEK15</v>
      </c>
      <c r="G8" s="136" t="str">
        <f t="shared" si="0"/>
        <v>TTCK</v>
      </c>
      <c r="H8" s="124"/>
      <c r="I8" s="118"/>
      <c r="J8" s="123"/>
      <c r="K8" s="123"/>
    </row>
    <row r="9" spans="1:11" ht="21.75" customHeight="1">
      <c r="A9" s="118">
        <v>4</v>
      </c>
      <c r="B9" s="119">
        <v>4</v>
      </c>
      <c r="C9" s="120" t="str">
        <f aca="true" t="shared" si="1" ref="C9:C32">VLOOKUP(B9,data,2,0)</f>
        <v>Nguyễn Văn </v>
      </c>
      <c r="D9" s="121" t="str">
        <f aca="true" t="shared" si="2" ref="D9:D32">VLOOKUP(B9,data,3,0)</f>
        <v>Dương</v>
      </c>
      <c r="E9" s="122">
        <f aca="true" t="shared" si="3" ref="E9:E32">VLOOKUP(B9,data,4,0)</f>
        <v>33485</v>
      </c>
      <c r="F9" s="118" t="str">
        <f aca="true" t="shared" si="4" ref="F9:F32">VLOOKUP(B9,data,5,0)</f>
        <v>QTKDEK15</v>
      </c>
      <c r="G9" s="136" t="str">
        <f t="shared" si="0"/>
        <v>NLKT</v>
      </c>
      <c r="H9" s="124"/>
      <c r="I9" s="118"/>
      <c r="J9" s="123"/>
      <c r="K9" s="123"/>
    </row>
    <row r="10" spans="1:11" ht="21.75" customHeight="1">
      <c r="A10" s="118">
        <v>5</v>
      </c>
      <c r="B10" s="119">
        <v>5</v>
      </c>
      <c r="C10" s="120" t="str">
        <f t="shared" si="1"/>
        <v>Đinh Văn</v>
      </c>
      <c r="D10" s="121" t="str">
        <f t="shared" si="2"/>
        <v>Đoàn</v>
      </c>
      <c r="E10" s="122">
        <f t="shared" si="3"/>
        <v>31744</v>
      </c>
      <c r="F10" s="124" t="str">
        <f t="shared" si="4"/>
        <v>KTEK15</v>
      </c>
      <c r="G10" s="136" t="str">
        <f t="shared" si="0"/>
        <v>TTCK</v>
      </c>
      <c r="H10" s="124"/>
      <c r="I10" s="118"/>
      <c r="J10" s="123"/>
      <c r="K10" s="123"/>
    </row>
    <row r="11" spans="1:11" ht="21.75" customHeight="1">
      <c r="A11" s="118">
        <v>6</v>
      </c>
      <c r="B11" s="119">
        <v>6</v>
      </c>
      <c r="C11" s="120" t="str">
        <f t="shared" si="1"/>
        <v>Nguyễn Công</v>
      </c>
      <c r="D11" s="121" t="str">
        <f t="shared" si="2"/>
        <v>Đại</v>
      </c>
      <c r="E11" s="122">
        <f t="shared" si="3"/>
        <v>36861</v>
      </c>
      <c r="F11" s="124" t="str">
        <f t="shared" si="4"/>
        <v>QTKDEK15</v>
      </c>
      <c r="G11" s="136" t="str">
        <f t="shared" si="0"/>
        <v>NLKT</v>
      </c>
      <c r="H11" s="124"/>
      <c r="I11" s="118"/>
      <c r="J11" s="123"/>
      <c r="K11" s="123"/>
    </row>
    <row r="12" spans="1:11" ht="21.75" customHeight="1">
      <c r="A12" s="118">
        <v>7</v>
      </c>
      <c r="B12" s="119">
        <v>7</v>
      </c>
      <c r="C12" s="120" t="str">
        <f t="shared" si="1"/>
        <v>Nguyễn Thị</v>
      </c>
      <c r="D12" s="121" t="str">
        <f t="shared" si="2"/>
        <v>Hằng</v>
      </c>
      <c r="E12" s="122">
        <f t="shared" si="3"/>
        <v>33458</v>
      </c>
      <c r="F12" s="118" t="str">
        <f t="shared" si="4"/>
        <v>KTEK15</v>
      </c>
      <c r="G12" s="136" t="str">
        <f t="shared" si="0"/>
        <v>TTCK</v>
      </c>
      <c r="H12" s="124"/>
      <c r="I12" s="118"/>
      <c r="J12" s="123"/>
      <c r="K12" s="123"/>
    </row>
    <row r="13" spans="1:11" ht="21.75" customHeight="1">
      <c r="A13" s="118">
        <v>8</v>
      </c>
      <c r="B13" s="119">
        <v>8</v>
      </c>
      <c r="C13" s="120" t="str">
        <f t="shared" si="1"/>
        <v>Mai Thị </v>
      </c>
      <c r="D13" s="121" t="str">
        <f t="shared" si="2"/>
        <v>Hạnh</v>
      </c>
      <c r="E13" s="122">
        <f t="shared" si="3"/>
        <v>36393</v>
      </c>
      <c r="F13" s="124" t="str">
        <f t="shared" si="4"/>
        <v>QTKDEK15</v>
      </c>
      <c r="G13" s="136" t="str">
        <f t="shared" si="0"/>
        <v>NLKT</v>
      </c>
      <c r="H13" s="124"/>
      <c r="I13" s="118"/>
      <c r="J13" s="123"/>
      <c r="K13" s="123"/>
    </row>
    <row r="14" spans="1:11" ht="21.75" customHeight="1">
      <c r="A14" s="118">
        <v>9</v>
      </c>
      <c r="B14" s="119">
        <v>9</v>
      </c>
      <c r="C14" s="120" t="str">
        <f t="shared" si="1"/>
        <v>Nguyễn Thị Thu</v>
      </c>
      <c r="D14" s="121" t="str">
        <f t="shared" si="2"/>
        <v>Hằng</v>
      </c>
      <c r="E14" s="122">
        <f t="shared" si="3"/>
        <v>36574</v>
      </c>
      <c r="F14" s="124" t="str">
        <f t="shared" si="4"/>
        <v>KTEK15</v>
      </c>
      <c r="G14" s="136" t="str">
        <f t="shared" si="0"/>
        <v>TTCK</v>
      </c>
      <c r="H14" s="124"/>
      <c r="I14" s="118"/>
      <c r="J14" s="123"/>
      <c r="K14" s="123"/>
    </row>
    <row r="15" spans="1:11" ht="21.75" customHeight="1">
      <c r="A15" s="118">
        <v>10</v>
      </c>
      <c r="B15" s="119">
        <v>10</v>
      </c>
      <c r="C15" s="120" t="str">
        <f t="shared" si="1"/>
        <v>Nguyễn Ngọc </v>
      </c>
      <c r="D15" s="121" t="str">
        <f t="shared" si="2"/>
        <v>Huyên</v>
      </c>
      <c r="E15" s="122">
        <f t="shared" si="3"/>
        <v>34986</v>
      </c>
      <c r="F15" s="118" t="str">
        <f t="shared" si="4"/>
        <v>QTKDEK15</v>
      </c>
      <c r="G15" s="136" t="str">
        <f t="shared" si="0"/>
        <v>NLKT</v>
      </c>
      <c r="H15" s="124"/>
      <c r="I15" s="118"/>
      <c r="J15" s="123"/>
      <c r="K15" s="123"/>
    </row>
    <row r="16" spans="1:11" ht="21.75" customHeight="1">
      <c r="A16" s="118">
        <v>11</v>
      </c>
      <c r="B16" s="119">
        <v>11</v>
      </c>
      <c r="C16" s="120" t="str">
        <f t="shared" si="1"/>
        <v>Nguyễn Thị </v>
      </c>
      <c r="D16" s="121" t="str">
        <f t="shared" si="2"/>
        <v>Hạnh</v>
      </c>
      <c r="E16" s="122">
        <f t="shared" si="3"/>
        <v>35372</v>
      </c>
      <c r="F16" s="124" t="str">
        <f t="shared" si="4"/>
        <v>KTEK15</v>
      </c>
      <c r="G16" s="136" t="str">
        <f t="shared" si="0"/>
        <v>TTCK</v>
      </c>
      <c r="H16" s="124"/>
      <c r="I16" s="118"/>
      <c r="J16" s="123"/>
      <c r="K16" s="123"/>
    </row>
    <row r="17" spans="1:11" ht="21.75" customHeight="1">
      <c r="A17" s="118">
        <v>12</v>
      </c>
      <c r="B17" s="119">
        <v>12</v>
      </c>
      <c r="C17" s="120" t="str">
        <f t="shared" si="1"/>
        <v>Nguyễn Thị</v>
      </c>
      <c r="D17" s="121" t="str">
        <f t="shared" si="2"/>
        <v>Huyền</v>
      </c>
      <c r="E17" s="122">
        <f t="shared" si="3"/>
        <v>35536</v>
      </c>
      <c r="F17" s="124" t="str">
        <f t="shared" si="4"/>
        <v>QTKDEK15</v>
      </c>
      <c r="G17" s="136" t="str">
        <f t="shared" si="0"/>
        <v>NLKT</v>
      </c>
      <c r="H17" s="124"/>
      <c r="I17" s="118"/>
      <c r="J17" s="123"/>
      <c r="K17" s="123"/>
    </row>
    <row r="18" spans="1:11" ht="21.75" customHeight="1">
      <c r="A18" s="118">
        <v>13</v>
      </c>
      <c r="B18" s="119">
        <v>13</v>
      </c>
      <c r="C18" s="120" t="str">
        <f t="shared" si="1"/>
        <v>Nguyễn Thị Lan</v>
      </c>
      <c r="D18" s="121" t="str">
        <f t="shared" si="2"/>
        <v>Hương</v>
      </c>
      <c r="E18" s="122">
        <f t="shared" si="3"/>
        <v>36477</v>
      </c>
      <c r="F18" s="118" t="str">
        <f t="shared" si="4"/>
        <v>KTEK15</v>
      </c>
      <c r="G18" s="136" t="str">
        <f t="shared" si="0"/>
        <v>TTCK</v>
      </c>
      <c r="H18" s="124"/>
      <c r="I18" s="118"/>
      <c r="J18" s="123"/>
      <c r="K18" s="123"/>
    </row>
    <row r="19" spans="1:11" ht="21.75" customHeight="1">
      <c r="A19" s="118">
        <v>14</v>
      </c>
      <c r="B19" s="119">
        <v>14</v>
      </c>
      <c r="C19" s="120" t="str">
        <f t="shared" si="1"/>
        <v>Đỗ Thị</v>
      </c>
      <c r="D19" s="121" t="str">
        <f t="shared" si="2"/>
        <v>Loan</v>
      </c>
      <c r="E19" s="122">
        <f t="shared" si="3"/>
        <v>35508</v>
      </c>
      <c r="F19" s="124" t="str">
        <f t="shared" si="4"/>
        <v>QTKDEK15</v>
      </c>
      <c r="G19" s="136" t="str">
        <f t="shared" si="0"/>
        <v>NLKT</v>
      </c>
      <c r="H19" s="124"/>
      <c r="I19" s="118"/>
      <c r="J19" s="123"/>
      <c r="K19" s="123"/>
    </row>
    <row r="20" spans="1:11" ht="21.75" customHeight="1">
      <c r="A20" s="118">
        <v>15</v>
      </c>
      <c r="B20" s="119">
        <v>15</v>
      </c>
      <c r="C20" s="120" t="str">
        <f t="shared" si="1"/>
        <v>Nguyễn Thị </v>
      </c>
      <c r="D20" s="121" t="str">
        <f t="shared" si="2"/>
        <v>Hường</v>
      </c>
      <c r="E20" s="122">
        <f t="shared" si="3"/>
        <v>36505</v>
      </c>
      <c r="F20" s="124" t="str">
        <f t="shared" si="4"/>
        <v>KTEK15</v>
      </c>
      <c r="G20" s="136" t="str">
        <f t="shared" si="0"/>
        <v>TTCK</v>
      </c>
      <c r="H20" s="124"/>
      <c r="I20" s="118"/>
      <c r="J20" s="123"/>
      <c r="K20" s="123"/>
    </row>
    <row r="21" spans="1:11" ht="21.75" customHeight="1">
      <c r="A21" s="118">
        <v>16</v>
      </c>
      <c r="B21" s="119">
        <v>16</v>
      </c>
      <c r="C21" s="120" t="str">
        <f t="shared" si="1"/>
        <v>Nguyễn Thị</v>
      </c>
      <c r="D21" s="121" t="str">
        <f t="shared" si="2"/>
        <v>Loan</v>
      </c>
      <c r="E21" s="122">
        <f t="shared" si="3"/>
        <v>35617</v>
      </c>
      <c r="F21" s="118" t="str">
        <f t="shared" si="4"/>
        <v>QTKDEK15</v>
      </c>
      <c r="G21" s="136" t="str">
        <f t="shared" si="0"/>
        <v>NLKT</v>
      </c>
      <c r="H21" s="124"/>
      <c r="I21" s="118"/>
      <c r="J21" s="123"/>
      <c r="K21" s="123"/>
    </row>
    <row r="22" spans="1:11" ht="21.75" customHeight="1">
      <c r="A22" s="118">
        <v>17</v>
      </c>
      <c r="B22" s="119">
        <v>17</v>
      </c>
      <c r="C22" s="120" t="str">
        <f t="shared" si="1"/>
        <v>Đỗ Thị</v>
      </c>
      <c r="D22" s="121" t="str">
        <f t="shared" si="2"/>
        <v>Huyền</v>
      </c>
      <c r="E22" s="122">
        <f t="shared" si="3"/>
        <v>31162</v>
      </c>
      <c r="F22" s="124" t="str">
        <f t="shared" si="4"/>
        <v>KTEK15</v>
      </c>
      <c r="G22" s="136" t="str">
        <f t="shared" si="0"/>
        <v>TTCK</v>
      </c>
      <c r="H22" s="124"/>
      <c r="I22" s="118"/>
      <c r="J22" s="123"/>
      <c r="K22" s="123"/>
    </row>
    <row r="23" spans="1:11" ht="21.75" customHeight="1">
      <c r="A23" s="118">
        <v>18</v>
      </c>
      <c r="B23" s="119">
        <v>18</v>
      </c>
      <c r="C23" s="120" t="str">
        <f t="shared" si="1"/>
        <v>Nguyễn Thị </v>
      </c>
      <c r="D23" s="121" t="str">
        <f t="shared" si="2"/>
        <v>Miền</v>
      </c>
      <c r="E23" s="122">
        <f t="shared" si="3"/>
        <v>33170</v>
      </c>
      <c r="F23" s="124" t="str">
        <f t="shared" si="4"/>
        <v>QTKDEK15</v>
      </c>
      <c r="G23" s="136" t="str">
        <f t="shared" si="0"/>
        <v>NLKT</v>
      </c>
      <c r="H23" s="124"/>
      <c r="I23" s="118"/>
      <c r="J23" s="123"/>
      <c r="K23" s="123"/>
    </row>
    <row r="24" spans="1:17" ht="21.75" customHeight="1">
      <c r="A24" s="118">
        <v>19</v>
      </c>
      <c r="B24" s="119">
        <v>19</v>
      </c>
      <c r="C24" s="120" t="str">
        <f t="shared" si="1"/>
        <v>Trần Thị Thúy</v>
      </c>
      <c r="D24" s="121" t="str">
        <f t="shared" si="2"/>
        <v>Huyền</v>
      </c>
      <c r="E24" s="122">
        <f t="shared" si="3"/>
        <v>36118</v>
      </c>
      <c r="F24" s="118" t="str">
        <f t="shared" si="4"/>
        <v>KTEK15</v>
      </c>
      <c r="G24" s="136" t="str">
        <f t="shared" si="0"/>
        <v>TTCK</v>
      </c>
      <c r="H24" s="124"/>
      <c r="I24" s="118"/>
      <c r="J24" s="123"/>
      <c r="K24" s="123"/>
      <c r="Q24" s="111">
        <f>130/5</f>
        <v>26</v>
      </c>
    </row>
    <row r="25" spans="1:11" ht="21.75" customHeight="1">
      <c r="A25" s="118">
        <v>20</v>
      </c>
      <c r="B25" s="119">
        <v>20</v>
      </c>
      <c r="C25" s="120" t="str">
        <f t="shared" si="1"/>
        <v>Lưu Thị</v>
      </c>
      <c r="D25" s="121" t="str">
        <f t="shared" si="2"/>
        <v>Phương</v>
      </c>
      <c r="E25" s="122">
        <f t="shared" si="3"/>
        <v>37188</v>
      </c>
      <c r="F25" s="124" t="str">
        <f t="shared" si="4"/>
        <v>QTKDEK15</v>
      </c>
      <c r="G25" s="136" t="str">
        <f t="shared" si="0"/>
        <v>NLKT</v>
      </c>
      <c r="H25" s="124"/>
      <c r="I25" s="118"/>
      <c r="J25" s="123"/>
      <c r="K25" s="123"/>
    </row>
    <row r="26" spans="1:11" ht="21.75" customHeight="1">
      <c r="A26" s="118">
        <v>21</v>
      </c>
      <c r="B26" s="119">
        <v>21</v>
      </c>
      <c r="C26" s="120" t="str">
        <f t="shared" si="1"/>
        <v>Nguyễn Minh </v>
      </c>
      <c r="D26" s="121" t="str">
        <f t="shared" si="2"/>
        <v>Liêm</v>
      </c>
      <c r="E26" s="122">
        <f t="shared" si="3"/>
        <v>29511</v>
      </c>
      <c r="F26" s="124" t="str">
        <f t="shared" si="4"/>
        <v>KTEK15</v>
      </c>
      <c r="G26" s="136" t="str">
        <f t="shared" si="0"/>
        <v>TTCK</v>
      </c>
      <c r="H26" s="124"/>
      <c r="I26" s="118"/>
      <c r="J26" s="123"/>
      <c r="K26" s="123"/>
    </row>
    <row r="27" spans="1:11" ht="21.75" customHeight="1">
      <c r="A27" s="118">
        <v>22</v>
      </c>
      <c r="B27" s="119">
        <v>22</v>
      </c>
      <c r="C27" s="120" t="str">
        <f t="shared" si="1"/>
        <v>Nguyễn Vũ</v>
      </c>
      <c r="D27" s="121" t="str">
        <f t="shared" si="2"/>
        <v>Thư</v>
      </c>
      <c r="E27" s="122">
        <f t="shared" si="3"/>
        <v>35956</v>
      </c>
      <c r="F27" s="118" t="str">
        <f t="shared" si="4"/>
        <v>QTKDEK15</v>
      </c>
      <c r="G27" s="136" t="str">
        <f t="shared" si="0"/>
        <v>NLKT</v>
      </c>
      <c r="H27" s="124"/>
      <c r="I27" s="118"/>
      <c r="J27" s="123"/>
      <c r="K27" s="123"/>
    </row>
    <row r="28" spans="1:11" ht="21.75" customHeight="1">
      <c r="A28" s="118">
        <v>23</v>
      </c>
      <c r="B28" s="119">
        <v>23</v>
      </c>
      <c r="C28" s="120" t="str">
        <f t="shared" si="1"/>
        <v>Phạm Thị</v>
      </c>
      <c r="D28" s="121" t="str">
        <f t="shared" si="2"/>
        <v>Loan</v>
      </c>
      <c r="E28" s="122">
        <f t="shared" si="3"/>
        <v>37217</v>
      </c>
      <c r="F28" s="124" t="str">
        <f t="shared" si="4"/>
        <v>KTEK15</v>
      </c>
      <c r="G28" s="136" t="str">
        <f t="shared" si="0"/>
        <v>TTCK</v>
      </c>
      <c r="H28" s="124"/>
      <c r="I28" s="118"/>
      <c r="J28" s="123"/>
      <c r="K28" s="123"/>
    </row>
    <row r="29" spans="1:11" ht="21.75" customHeight="1">
      <c r="A29" s="118">
        <v>24</v>
      </c>
      <c r="B29" s="119">
        <v>24</v>
      </c>
      <c r="C29" s="120" t="str">
        <f t="shared" si="1"/>
        <v>Nguyễn Thị </v>
      </c>
      <c r="D29" s="121" t="str">
        <f t="shared" si="2"/>
        <v>Thương</v>
      </c>
      <c r="E29" s="122">
        <f t="shared" si="3"/>
        <v>35722</v>
      </c>
      <c r="F29" s="124" t="str">
        <f t="shared" si="4"/>
        <v>QTKDEK15</v>
      </c>
      <c r="G29" s="136" t="str">
        <f t="shared" si="0"/>
        <v>NLKT</v>
      </c>
      <c r="H29" s="124"/>
      <c r="I29" s="118"/>
      <c r="J29" s="123"/>
      <c r="K29" s="123"/>
    </row>
    <row r="30" spans="1:11" ht="21.75" customHeight="1">
      <c r="A30" s="118">
        <v>25</v>
      </c>
      <c r="B30" s="119">
        <v>25</v>
      </c>
      <c r="C30" s="120" t="str">
        <f t="shared" si="1"/>
        <v>Nguyễn Thị </v>
      </c>
      <c r="D30" s="121" t="str">
        <f t="shared" si="2"/>
        <v>Luận</v>
      </c>
      <c r="E30" s="122">
        <f t="shared" si="3"/>
        <v>31998</v>
      </c>
      <c r="F30" s="118" t="str">
        <f t="shared" si="4"/>
        <v>KTEK15</v>
      </c>
      <c r="G30" s="136" t="str">
        <f t="shared" si="0"/>
        <v>TTCK</v>
      </c>
      <c r="H30" s="124"/>
      <c r="I30" s="118"/>
      <c r="J30" s="123"/>
      <c r="K30" s="123"/>
    </row>
    <row r="31" spans="1:11" ht="21.75" customHeight="1">
      <c r="A31" s="118">
        <v>26</v>
      </c>
      <c r="B31" s="119">
        <v>26</v>
      </c>
      <c r="C31" s="120" t="str">
        <f t="shared" si="1"/>
        <v>Nguyễn Đức</v>
      </c>
      <c r="D31" s="121" t="str">
        <f t="shared" si="2"/>
        <v>Tú</v>
      </c>
      <c r="E31" s="122">
        <f t="shared" si="3"/>
        <v>34230</v>
      </c>
      <c r="F31" s="124" t="str">
        <f t="shared" si="4"/>
        <v>QTKDEK15</v>
      </c>
      <c r="G31" s="136" t="str">
        <f t="shared" si="0"/>
        <v>NLKT</v>
      </c>
      <c r="H31" s="124"/>
      <c r="I31" s="118"/>
      <c r="J31" s="123"/>
      <c r="K31" s="123"/>
    </row>
    <row r="32" spans="1:11" ht="21.75" customHeight="1">
      <c r="A32" s="118">
        <v>27</v>
      </c>
      <c r="B32" s="119">
        <v>27</v>
      </c>
      <c r="C32" s="120" t="str">
        <f t="shared" si="1"/>
        <v>Nguyễn Mạnh </v>
      </c>
      <c r="D32" s="121" t="str">
        <f t="shared" si="2"/>
        <v>Nam</v>
      </c>
      <c r="E32" s="122">
        <f t="shared" si="3"/>
        <v>34651</v>
      </c>
      <c r="F32" s="124" t="str">
        <f t="shared" si="4"/>
        <v>KTEK15</v>
      </c>
      <c r="G32" s="136" t="str">
        <f t="shared" si="0"/>
        <v>TTCK</v>
      </c>
      <c r="H32" s="124"/>
      <c r="I32" s="118"/>
      <c r="J32" s="123"/>
      <c r="K32" s="123"/>
    </row>
    <row r="33" spans="1:11" ht="22.5" customHeight="1">
      <c r="A33" s="143"/>
      <c r="B33" s="144"/>
      <c r="C33" s="145"/>
      <c r="D33" s="146"/>
      <c r="E33" s="147"/>
      <c r="F33" s="148"/>
      <c r="G33" s="148"/>
      <c r="H33" s="148"/>
      <c r="I33" s="143"/>
      <c r="J33" s="149"/>
      <c r="K33" s="149"/>
    </row>
    <row r="34" ht="4.5" customHeight="1"/>
    <row r="35" spans="1:10" ht="15">
      <c r="A35" s="111" t="s">
        <v>7</v>
      </c>
      <c r="E35" s="113" t="s">
        <v>28</v>
      </c>
      <c r="J35" s="113" t="s">
        <v>30</v>
      </c>
    </row>
    <row r="36" spans="1:10" ht="15">
      <c r="A36" s="111" t="s">
        <v>8</v>
      </c>
      <c r="E36" s="125" t="s">
        <v>29</v>
      </c>
      <c r="J36" s="125" t="s">
        <v>29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H12" sqref="H12"/>
    </sheetView>
  </sheetViews>
  <sheetFormatPr defaultColWidth="8" defaultRowHeight="15"/>
  <cols>
    <col min="1" max="1" width="3.296875" style="111" customWidth="1"/>
    <col min="2" max="2" width="4.69921875" style="111" customWidth="1"/>
    <col min="3" max="3" width="14.09765625" style="111" customWidth="1"/>
    <col min="4" max="4" width="6.296875" style="111" customWidth="1"/>
    <col min="5" max="5" width="7.796875" style="111" customWidth="1"/>
    <col min="6" max="6" width="9.796875" style="111" customWidth="1"/>
    <col min="7" max="7" width="8.19921875" style="111" customWidth="1"/>
    <col min="8" max="8" width="5.09765625" style="111" customWidth="1"/>
    <col min="9" max="9" width="9.59765625" style="111" customWidth="1"/>
    <col min="10" max="10" width="7.09765625" style="111" customWidth="1"/>
    <col min="11" max="11" width="7" style="111" customWidth="1"/>
    <col min="12" max="16384" width="8" style="111" customWidth="1"/>
  </cols>
  <sheetData>
    <row r="1" spans="1:11" ht="28.5" customHeight="1">
      <c r="A1" s="126" t="s">
        <v>121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</row>
    <row r="2" spans="1:11" ht="17.25" customHeight="1">
      <c r="A2" s="109" t="s">
        <v>126</v>
      </c>
      <c r="B2" s="109"/>
      <c r="C2" s="109"/>
      <c r="D2" s="110"/>
      <c r="E2" s="109"/>
      <c r="F2" s="109"/>
      <c r="G2" s="109"/>
      <c r="H2" s="109"/>
      <c r="I2" s="109"/>
      <c r="J2" s="110"/>
      <c r="K2" s="109"/>
    </row>
    <row r="3" spans="1:11" ht="18.75">
      <c r="A3" s="109" t="s">
        <v>127</v>
      </c>
      <c r="B3" s="109"/>
      <c r="C3" s="109"/>
      <c r="D3" s="110"/>
      <c r="E3" s="109"/>
      <c r="F3" s="109"/>
      <c r="G3" s="109"/>
      <c r="H3" s="109"/>
      <c r="I3" s="111" t="s">
        <v>22</v>
      </c>
      <c r="J3" s="112" t="s">
        <v>47</v>
      </c>
      <c r="K3" s="113"/>
    </row>
    <row r="4" ht="1.5" customHeight="1">
      <c r="D4" s="113"/>
    </row>
    <row r="5" spans="1:11" s="117" customFormat="1" ht="35.25" customHeight="1">
      <c r="A5" s="114" t="s">
        <v>10</v>
      </c>
      <c r="B5" s="114" t="s">
        <v>1</v>
      </c>
      <c r="C5" s="115" t="s">
        <v>27</v>
      </c>
      <c r="D5" s="116" t="s">
        <v>3</v>
      </c>
      <c r="E5" s="114" t="s">
        <v>6</v>
      </c>
      <c r="F5" s="114" t="s">
        <v>5</v>
      </c>
      <c r="G5" s="114" t="s">
        <v>48</v>
      </c>
      <c r="H5" s="114" t="s">
        <v>26</v>
      </c>
      <c r="I5" s="114" t="s">
        <v>23</v>
      </c>
      <c r="J5" s="114" t="s">
        <v>24</v>
      </c>
      <c r="K5" s="114" t="s">
        <v>25</v>
      </c>
    </row>
    <row r="6" spans="1:11" ht="22.5" customHeight="1">
      <c r="A6" s="118">
        <v>1</v>
      </c>
      <c r="B6" s="119">
        <v>28</v>
      </c>
      <c r="C6" s="120" t="str">
        <f>VLOOKUP(B6,data,2,0)</f>
        <v>Vũ Hoàng</v>
      </c>
      <c r="D6" s="121" t="str">
        <f>VLOOKUP(B6,data,3,0)</f>
        <v>Tuấn</v>
      </c>
      <c r="E6" s="122">
        <f>VLOOKUP(B6,data,4,0)</f>
        <v>36910</v>
      </c>
      <c r="F6" s="118" t="str">
        <f>VLOOKUP(B6,data,5,0)</f>
        <v>QTKDEK15</v>
      </c>
      <c r="G6" s="118" t="str">
        <f aca="true" t="shared" si="0" ref="G6:G32">VLOOKUP(B6,data,7,0)</f>
        <v>NLKT</v>
      </c>
      <c r="H6" s="118"/>
      <c r="I6" s="118"/>
      <c r="J6" s="123"/>
      <c r="K6" s="123"/>
    </row>
    <row r="7" spans="1:11" ht="22.5" customHeight="1">
      <c r="A7" s="118">
        <v>2</v>
      </c>
      <c r="B7" s="119">
        <v>29</v>
      </c>
      <c r="C7" s="120" t="str">
        <f>VLOOKUP(B7,data,2,0)</f>
        <v>Nguyễn Thị </v>
      </c>
      <c r="D7" s="121" t="str">
        <f>VLOOKUP(B7,data,3,0)</f>
        <v>Nga</v>
      </c>
      <c r="E7" s="122">
        <f>VLOOKUP(B7,data,4,0)</f>
        <v>32238</v>
      </c>
      <c r="F7" s="124" t="str">
        <f>VLOOKUP(B7,data,5,0)</f>
        <v>KTEK15</v>
      </c>
      <c r="G7" s="118" t="str">
        <f t="shared" si="0"/>
        <v>TTCK</v>
      </c>
      <c r="H7" s="124"/>
      <c r="I7" s="118"/>
      <c r="J7" s="123"/>
      <c r="K7" s="123"/>
    </row>
    <row r="8" spans="1:11" ht="22.5" customHeight="1">
      <c r="A8" s="118">
        <v>3</v>
      </c>
      <c r="B8" s="119">
        <v>30</v>
      </c>
      <c r="C8" s="120" t="str">
        <f aca="true" t="shared" si="1" ref="C8:C32">VLOOKUP(B8,data,2,0)</f>
        <v>An Khắc</v>
      </c>
      <c r="D8" s="121" t="str">
        <f aca="true" t="shared" si="2" ref="D8:D32">VLOOKUP(B8,data,3,0)</f>
        <v>Tư</v>
      </c>
      <c r="E8" s="122">
        <f aca="true" t="shared" si="3" ref="E8:E32">VLOOKUP(B8,data,4,0)</f>
        <v>35606</v>
      </c>
      <c r="F8" s="118" t="str">
        <f aca="true" t="shared" si="4" ref="F8:F32">VLOOKUP(B8,data,5,0)</f>
        <v>QTKDEK15</v>
      </c>
      <c r="G8" s="118" t="str">
        <f t="shared" si="0"/>
        <v>NLKT</v>
      </c>
      <c r="H8" s="124"/>
      <c r="I8" s="118"/>
      <c r="J8" s="123"/>
      <c r="K8" s="123"/>
    </row>
    <row r="9" spans="1:11" ht="22.5" customHeight="1">
      <c r="A9" s="118">
        <v>4</v>
      </c>
      <c r="B9" s="119">
        <v>31</v>
      </c>
      <c r="C9" s="120" t="str">
        <f t="shared" si="1"/>
        <v>Đặng Thị Ánh</v>
      </c>
      <c r="D9" s="121" t="str">
        <f t="shared" si="2"/>
        <v>Ngân</v>
      </c>
      <c r="E9" s="122">
        <f t="shared" si="3"/>
        <v>35788</v>
      </c>
      <c r="F9" s="124" t="str">
        <f t="shared" si="4"/>
        <v>KTEK15</v>
      </c>
      <c r="G9" s="118" t="str">
        <f t="shared" si="0"/>
        <v>TTCK</v>
      </c>
      <c r="H9" s="124"/>
      <c r="I9" s="118"/>
      <c r="J9" s="123"/>
      <c r="K9" s="123"/>
    </row>
    <row r="10" spans="1:11" ht="22.5" customHeight="1">
      <c r="A10" s="118">
        <v>5</v>
      </c>
      <c r="B10" s="119">
        <v>32</v>
      </c>
      <c r="C10" s="120" t="str">
        <f t="shared" si="1"/>
        <v>Chu Văn</v>
      </c>
      <c r="D10" s="121" t="str">
        <f t="shared" si="2"/>
        <v>Tường</v>
      </c>
      <c r="E10" s="122">
        <f t="shared" si="3"/>
        <v>34202</v>
      </c>
      <c r="F10" s="118" t="str">
        <f t="shared" si="4"/>
        <v>QTKDEK15</v>
      </c>
      <c r="G10" s="118" t="str">
        <f t="shared" si="0"/>
        <v>NLKT</v>
      </c>
      <c r="H10" s="124"/>
      <c r="I10" s="118"/>
      <c r="J10" s="123"/>
      <c r="K10" s="123"/>
    </row>
    <row r="11" spans="1:11" ht="22.5" customHeight="1">
      <c r="A11" s="118">
        <v>6</v>
      </c>
      <c r="B11" s="119">
        <v>33</v>
      </c>
      <c r="C11" s="120" t="str">
        <f t="shared" si="1"/>
        <v>Nguyễn Thị Thuý</v>
      </c>
      <c r="D11" s="121" t="str">
        <f t="shared" si="2"/>
        <v>Ngân</v>
      </c>
      <c r="E11" s="122">
        <f t="shared" si="3"/>
        <v>36136</v>
      </c>
      <c r="F11" s="124" t="str">
        <f t="shared" si="4"/>
        <v>KTEK15</v>
      </c>
      <c r="G11" s="118" t="str">
        <f t="shared" si="0"/>
        <v>TTCK</v>
      </c>
      <c r="H11" s="124"/>
      <c r="I11" s="118"/>
      <c r="J11" s="123"/>
      <c r="K11" s="123"/>
    </row>
    <row r="12" spans="1:11" ht="22.5" customHeight="1">
      <c r="A12" s="118">
        <v>7</v>
      </c>
      <c r="B12" s="119">
        <v>34</v>
      </c>
      <c r="C12" s="120" t="str">
        <f t="shared" si="1"/>
        <v>Đoàn Biên</v>
      </c>
      <c r="D12" s="121" t="str">
        <f t="shared" si="2"/>
        <v>Cương</v>
      </c>
      <c r="E12" s="122">
        <f t="shared" si="3"/>
        <v>33828</v>
      </c>
      <c r="F12" s="118" t="str">
        <f t="shared" si="4"/>
        <v>TKEK15</v>
      </c>
      <c r="G12" s="118" t="str">
        <f t="shared" si="0"/>
        <v>TKKT</v>
      </c>
      <c r="H12" s="124"/>
      <c r="I12" s="118"/>
      <c r="J12" s="123"/>
      <c r="K12" s="123"/>
    </row>
    <row r="13" spans="1:11" ht="22.5" customHeight="1">
      <c r="A13" s="118">
        <v>8</v>
      </c>
      <c r="B13" s="119">
        <v>35</v>
      </c>
      <c r="C13" s="120" t="str">
        <f t="shared" si="1"/>
        <v>Nguyễn Thị Hoài</v>
      </c>
      <c r="D13" s="121" t="str">
        <f t="shared" si="2"/>
        <v>Ngọc</v>
      </c>
      <c r="E13" s="122">
        <f t="shared" si="3"/>
        <v>37150</v>
      </c>
      <c r="F13" s="124" t="str">
        <f t="shared" si="4"/>
        <v>KTEK15</v>
      </c>
      <c r="G13" s="118" t="str">
        <f t="shared" si="0"/>
        <v>TTCK</v>
      </c>
      <c r="H13" s="124"/>
      <c r="I13" s="118"/>
      <c r="J13" s="123"/>
      <c r="K13" s="123"/>
    </row>
    <row r="14" spans="1:11" ht="22.5" customHeight="1">
      <c r="A14" s="118">
        <v>9</v>
      </c>
      <c r="B14" s="119">
        <v>36</v>
      </c>
      <c r="C14" s="120" t="str">
        <f t="shared" si="1"/>
        <v>Nguyễn Thị Hồng</v>
      </c>
      <c r="D14" s="121" t="str">
        <f t="shared" si="2"/>
        <v>Hiếu</v>
      </c>
      <c r="E14" s="122">
        <f t="shared" si="3"/>
        <v>29961</v>
      </c>
      <c r="F14" s="118" t="str">
        <f t="shared" si="4"/>
        <v>TKEK15</v>
      </c>
      <c r="G14" s="118" t="str">
        <f t="shared" si="0"/>
        <v>TKKT</v>
      </c>
      <c r="H14" s="124"/>
      <c r="I14" s="118"/>
      <c r="J14" s="123"/>
      <c r="K14" s="123"/>
    </row>
    <row r="15" spans="1:11" ht="22.5" customHeight="1">
      <c r="A15" s="118">
        <v>10</v>
      </c>
      <c r="B15" s="119">
        <v>37</v>
      </c>
      <c r="C15" s="120" t="str">
        <f t="shared" si="1"/>
        <v>Nguyễn Trọng</v>
      </c>
      <c r="D15" s="121" t="str">
        <f t="shared" si="2"/>
        <v>Nhân</v>
      </c>
      <c r="E15" s="122">
        <f t="shared" si="3"/>
        <v>36496</v>
      </c>
      <c r="F15" s="124" t="str">
        <f t="shared" si="4"/>
        <v>KTEK15</v>
      </c>
      <c r="G15" s="118" t="str">
        <f t="shared" si="0"/>
        <v>TTCK</v>
      </c>
      <c r="H15" s="124"/>
      <c r="I15" s="118"/>
      <c r="J15" s="123"/>
      <c r="K15" s="123"/>
    </row>
    <row r="16" spans="1:11" ht="22.5" customHeight="1">
      <c r="A16" s="118">
        <v>11</v>
      </c>
      <c r="B16" s="119">
        <v>38</v>
      </c>
      <c r="C16" s="120" t="str">
        <f t="shared" si="1"/>
        <v>Trịnh Đức</v>
      </c>
      <c r="D16" s="121" t="str">
        <f t="shared" si="2"/>
        <v>Long</v>
      </c>
      <c r="E16" s="122">
        <f t="shared" si="3"/>
        <v>30463</v>
      </c>
      <c r="F16" s="118" t="str">
        <f t="shared" si="4"/>
        <v>TKEK15</v>
      </c>
      <c r="G16" s="118" t="str">
        <f t="shared" si="0"/>
        <v>TKKT</v>
      </c>
      <c r="H16" s="124"/>
      <c r="I16" s="118"/>
      <c r="J16" s="123"/>
      <c r="K16" s="123"/>
    </row>
    <row r="17" spans="1:11" ht="22.5" customHeight="1">
      <c r="A17" s="118">
        <v>12</v>
      </c>
      <c r="B17" s="119">
        <v>39</v>
      </c>
      <c r="C17" s="120" t="str">
        <f t="shared" si="1"/>
        <v>Nguyễn Hữu </v>
      </c>
      <c r="D17" s="121" t="str">
        <f t="shared" si="2"/>
        <v>Sinh</v>
      </c>
      <c r="E17" s="122">
        <f t="shared" si="3"/>
        <v>28905</v>
      </c>
      <c r="F17" s="124" t="str">
        <f t="shared" si="4"/>
        <v>KTEK15</v>
      </c>
      <c r="G17" s="118" t="str">
        <f t="shared" si="0"/>
        <v>TTCK</v>
      </c>
      <c r="H17" s="124"/>
      <c r="I17" s="118"/>
      <c r="J17" s="123"/>
      <c r="K17" s="123"/>
    </row>
    <row r="18" spans="1:11" ht="22.5" customHeight="1">
      <c r="A18" s="118">
        <v>13</v>
      </c>
      <c r="B18" s="119">
        <v>40</v>
      </c>
      <c r="C18" s="120" t="str">
        <f t="shared" si="1"/>
        <v>Lê Công</v>
      </c>
      <c r="D18" s="121" t="str">
        <f t="shared" si="2"/>
        <v>Minh</v>
      </c>
      <c r="E18" s="122">
        <f t="shared" si="3"/>
        <v>37193</v>
      </c>
      <c r="F18" s="118" t="str">
        <f t="shared" si="4"/>
        <v>TKK15</v>
      </c>
      <c r="G18" s="118" t="str">
        <f t="shared" si="0"/>
        <v>TKKT</v>
      </c>
      <c r="H18" s="124"/>
      <c r="I18" s="118"/>
      <c r="J18" s="123"/>
      <c r="K18" s="123"/>
    </row>
    <row r="19" spans="1:11" ht="22.5" customHeight="1">
      <c r="A19" s="118">
        <v>14</v>
      </c>
      <c r="B19" s="119">
        <v>41</v>
      </c>
      <c r="C19" s="120" t="str">
        <f t="shared" si="1"/>
        <v>Trần Ngọc</v>
      </c>
      <c r="D19" s="121" t="str">
        <f t="shared" si="2"/>
        <v>Sơn</v>
      </c>
      <c r="E19" s="122">
        <f t="shared" si="3"/>
        <v>37072</v>
      </c>
      <c r="F19" s="124" t="str">
        <f t="shared" si="4"/>
        <v>KTEK15</v>
      </c>
      <c r="G19" s="118" t="str">
        <f t="shared" si="0"/>
        <v>TTCK</v>
      </c>
      <c r="H19" s="124"/>
      <c r="I19" s="118"/>
      <c r="J19" s="123"/>
      <c r="K19" s="123"/>
    </row>
    <row r="20" spans="1:11" ht="22.5" customHeight="1">
      <c r="A20" s="118">
        <v>15</v>
      </c>
      <c r="B20" s="119">
        <v>42</v>
      </c>
      <c r="C20" s="120" t="str">
        <f t="shared" si="1"/>
        <v>Đỗ Thành </v>
      </c>
      <c r="D20" s="121" t="str">
        <f t="shared" si="2"/>
        <v>Phúc</v>
      </c>
      <c r="E20" s="122">
        <f t="shared" si="3"/>
        <v>36605</v>
      </c>
      <c r="F20" s="118" t="str">
        <f t="shared" si="4"/>
        <v>TKK15</v>
      </c>
      <c r="G20" s="118" t="str">
        <f t="shared" si="0"/>
        <v>TKKT</v>
      </c>
      <c r="H20" s="124"/>
      <c r="I20" s="118"/>
      <c r="J20" s="123"/>
      <c r="K20" s="123"/>
    </row>
    <row r="21" spans="1:11" ht="22.5" customHeight="1">
      <c r="A21" s="118">
        <v>16</v>
      </c>
      <c r="B21" s="119">
        <v>43</v>
      </c>
      <c r="C21" s="120" t="str">
        <f t="shared" si="1"/>
        <v>Nguyễn Văn </v>
      </c>
      <c r="D21" s="121" t="str">
        <f t="shared" si="2"/>
        <v>Thắng</v>
      </c>
      <c r="E21" s="122">
        <f t="shared" si="3"/>
        <v>36382</v>
      </c>
      <c r="F21" s="124" t="str">
        <f t="shared" si="4"/>
        <v>KTEK15</v>
      </c>
      <c r="G21" s="118" t="str">
        <f t="shared" si="0"/>
        <v>TTCK</v>
      </c>
      <c r="H21" s="124"/>
      <c r="I21" s="118"/>
      <c r="J21" s="123"/>
      <c r="K21" s="123"/>
    </row>
    <row r="22" spans="1:11" ht="22.5" customHeight="1">
      <c r="A22" s="118">
        <v>17</v>
      </c>
      <c r="B22" s="119">
        <v>44</v>
      </c>
      <c r="C22" s="120" t="str">
        <f t="shared" si="1"/>
        <v>Ngô Tiến </v>
      </c>
      <c r="D22" s="121" t="str">
        <f t="shared" si="2"/>
        <v>Quyết</v>
      </c>
      <c r="E22" s="122">
        <f t="shared" si="3"/>
        <v>37098</v>
      </c>
      <c r="F22" s="118" t="str">
        <f t="shared" si="4"/>
        <v>TKK15</v>
      </c>
      <c r="G22" s="118" t="str">
        <f t="shared" si="0"/>
        <v>TKKT</v>
      </c>
      <c r="H22" s="124"/>
      <c r="I22" s="118"/>
      <c r="J22" s="123"/>
      <c r="K22" s="123"/>
    </row>
    <row r="23" spans="1:11" ht="22.5" customHeight="1">
      <c r="A23" s="118">
        <v>18</v>
      </c>
      <c r="B23" s="119">
        <v>45</v>
      </c>
      <c r="C23" s="120" t="str">
        <f t="shared" si="1"/>
        <v>Nguyễn Thị </v>
      </c>
      <c r="D23" s="121" t="str">
        <f t="shared" si="2"/>
        <v>Thu</v>
      </c>
      <c r="E23" s="122">
        <f t="shared" si="3"/>
        <v>33506</v>
      </c>
      <c r="F23" s="124" t="str">
        <f t="shared" si="4"/>
        <v>KTEK15</v>
      </c>
      <c r="G23" s="118" t="str">
        <f t="shared" si="0"/>
        <v>TTCK</v>
      </c>
      <c r="H23" s="124"/>
      <c r="I23" s="118"/>
      <c r="J23" s="123"/>
      <c r="K23" s="123"/>
    </row>
    <row r="24" spans="1:11" ht="22.5" customHeight="1">
      <c r="A24" s="118">
        <v>19</v>
      </c>
      <c r="B24" s="119">
        <v>46</v>
      </c>
      <c r="C24" s="120" t="str">
        <f t="shared" si="1"/>
        <v>Nguyễn Hoài </v>
      </c>
      <c r="D24" s="121" t="str">
        <f t="shared" si="2"/>
        <v>Nam</v>
      </c>
      <c r="E24" s="122">
        <f t="shared" si="3"/>
        <v>33798</v>
      </c>
      <c r="F24" s="118" t="str">
        <f t="shared" si="4"/>
        <v>CNTTEK15</v>
      </c>
      <c r="G24" s="118" t="str">
        <f t="shared" si="0"/>
        <v>NLKT</v>
      </c>
      <c r="H24" s="124"/>
      <c r="I24" s="118"/>
      <c r="J24" s="123"/>
      <c r="K24" s="123"/>
    </row>
    <row r="25" spans="1:11" ht="22.5" customHeight="1">
      <c r="A25" s="118">
        <v>20</v>
      </c>
      <c r="B25" s="119">
        <v>47</v>
      </c>
      <c r="C25" s="120" t="str">
        <f t="shared" si="1"/>
        <v>Trần Thị </v>
      </c>
      <c r="D25" s="121" t="str">
        <f t="shared" si="2"/>
        <v>Thương</v>
      </c>
      <c r="E25" s="122">
        <f t="shared" si="3"/>
        <v>36320</v>
      </c>
      <c r="F25" s="124" t="str">
        <f t="shared" si="4"/>
        <v>KTEK15</v>
      </c>
      <c r="G25" s="118" t="str">
        <f t="shared" si="0"/>
        <v>TTCK</v>
      </c>
      <c r="H25" s="124"/>
      <c r="I25" s="118"/>
      <c r="J25" s="123"/>
      <c r="K25" s="123"/>
    </row>
    <row r="26" spans="1:17" ht="22.5" customHeight="1">
      <c r="A26" s="118">
        <v>21</v>
      </c>
      <c r="B26" s="119">
        <v>48</v>
      </c>
      <c r="C26" s="120" t="str">
        <f t="shared" si="1"/>
        <v>Đồng Thị</v>
      </c>
      <c r="D26" s="121" t="str">
        <f t="shared" si="2"/>
        <v>Quỳnh</v>
      </c>
      <c r="E26" s="122">
        <f t="shared" si="3"/>
        <v>33438</v>
      </c>
      <c r="F26" s="118" t="str">
        <f t="shared" si="4"/>
        <v>CNTTEK15</v>
      </c>
      <c r="G26" s="118" t="str">
        <f t="shared" si="0"/>
        <v>NLKT</v>
      </c>
      <c r="H26" s="124"/>
      <c r="I26" s="118"/>
      <c r="J26" s="123"/>
      <c r="K26" s="123"/>
      <c r="Q26" s="111">
        <f>130/5</f>
        <v>26</v>
      </c>
    </row>
    <row r="27" spans="1:11" ht="22.5" customHeight="1">
      <c r="A27" s="118">
        <v>22</v>
      </c>
      <c r="B27" s="119">
        <v>49</v>
      </c>
      <c r="C27" s="120" t="str">
        <f t="shared" si="1"/>
        <v>Nguyễn Thị Thu</v>
      </c>
      <c r="D27" s="121" t="str">
        <f t="shared" si="2"/>
        <v>Trà</v>
      </c>
      <c r="E27" s="122">
        <f t="shared" si="3"/>
        <v>35615</v>
      </c>
      <c r="F27" s="124" t="str">
        <f t="shared" si="4"/>
        <v>KTEK15</v>
      </c>
      <c r="G27" s="118" t="str">
        <f t="shared" si="0"/>
        <v>TTCK</v>
      </c>
      <c r="H27" s="124"/>
      <c r="I27" s="118"/>
      <c r="J27" s="123"/>
      <c r="K27" s="123"/>
    </row>
    <row r="28" spans="1:11" ht="22.5" customHeight="1">
      <c r="A28" s="118">
        <v>23</v>
      </c>
      <c r="B28" s="119">
        <v>50</v>
      </c>
      <c r="C28" s="120" t="str">
        <f t="shared" si="1"/>
        <v>Nguyễn Kim</v>
      </c>
      <c r="D28" s="121" t="str">
        <f t="shared" si="2"/>
        <v>Tuấn</v>
      </c>
      <c r="E28" s="122">
        <f t="shared" si="3"/>
        <v>35257</v>
      </c>
      <c r="F28" s="118" t="str">
        <f t="shared" si="4"/>
        <v>KTEK15</v>
      </c>
      <c r="G28" s="118" t="str">
        <f t="shared" si="0"/>
        <v>TTCK</v>
      </c>
      <c r="H28" s="124"/>
      <c r="I28" s="118"/>
      <c r="J28" s="123"/>
      <c r="K28" s="123"/>
    </row>
    <row r="29" spans="1:11" ht="22.5" customHeight="1">
      <c r="A29" s="118">
        <v>24</v>
      </c>
      <c r="B29" s="119">
        <v>51</v>
      </c>
      <c r="C29" s="120" t="str">
        <f t="shared" si="1"/>
        <v>Vũ Hoàng</v>
      </c>
      <c r="D29" s="121" t="str">
        <f t="shared" si="2"/>
        <v>Tuấn</v>
      </c>
      <c r="E29" s="122">
        <f t="shared" si="3"/>
        <v>36910</v>
      </c>
      <c r="F29" s="124" t="str">
        <f t="shared" si="4"/>
        <v>KTEK15</v>
      </c>
      <c r="G29" s="118" t="str">
        <f t="shared" si="0"/>
        <v>TTCK</v>
      </c>
      <c r="H29" s="124"/>
      <c r="I29" s="118"/>
      <c r="J29" s="123"/>
      <c r="K29" s="123"/>
    </row>
    <row r="30" spans="1:11" ht="22.5" customHeight="1">
      <c r="A30" s="118">
        <v>25</v>
      </c>
      <c r="B30" s="119">
        <v>52</v>
      </c>
      <c r="C30" s="120" t="str">
        <f t="shared" si="1"/>
        <v>Nguyễn Huy</v>
      </c>
      <c r="D30" s="121" t="str">
        <f t="shared" si="2"/>
        <v>Tuyến</v>
      </c>
      <c r="E30" s="122">
        <f t="shared" si="3"/>
        <v>36142</v>
      </c>
      <c r="F30" s="118" t="str">
        <f t="shared" si="4"/>
        <v>KTEK15</v>
      </c>
      <c r="G30" s="118" t="str">
        <f t="shared" si="0"/>
        <v>TTCK</v>
      </c>
      <c r="H30" s="124"/>
      <c r="I30" s="118"/>
      <c r="J30" s="123"/>
      <c r="K30" s="123"/>
    </row>
    <row r="31" spans="1:11" ht="22.5" customHeight="1">
      <c r="A31" s="118">
        <v>26</v>
      </c>
      <c r="B31" s="119">
        <v>53</v>
      </c>
      <c r="C31" s="120" t="str">
        <f t="shared" si="1"/>
        <v>Nguyễn Thị </v>
      </c>
      <c r="D31" s="121" t="str">
        <f t="shared" si="2"/>
        <v>Vân</v>
      </c>
      <c r="E31" s="122">
        <f t="shared" si="3"/>
        <v>32507</v>
      </c>
      <c r="F31" s="124" t="str">
        <f t="shared" si="4"/>
        <v>KTEK15</v>
      </c>
      <c r="G31" s="118" t="str">
        <f t="shared" si="0"/>
        <v>TTCK</v>
      </c>
      <c r="H31" s="124"/>
      <c r="I31" s="118"/>
      <c r="J31" s="123"/>
      <c r="K31" s="123"/>
    </row>
    <row r="32" spans="1:11" ht="22.5" customHeight="1">
      <c r="A32" s="118">
        <v>27</v>
      </c>
      <c r="B32" s="119">
        <v>54</v>
      </c>
      <c r="C32" s="120" t="str">
        <f t="shared" si="1"/>
        <v>Nguyễn Thị</v>
      </c>
      <c r="D32" s="121" t="str">
        <f t="shared" si="2"/>
        <v>Yên</v>
      </c>
      <c r="E32" s="122">
        <f t="shared" si="3"/>
        <v>36770</v>
      </c>
      <c r="F32" s="118" t="str">
        <f t="shared" si="4"/>
        <v>KTEK15</v>
      </c>
      <c r="G32" s="118" t="str">
        <f t="shared" si="0"/>
        <v>TTCK</v>
      </c>
      <c r="H32" s="124"/>
      <c r="I32" s="118"/>
      <c r="J32" s="123"/>
      <c r="K32" s="123"/>
    </row>
    <row r="33" spans="1:11" ht="22.5" customHeight="1">
      <c r="A33" s="143"/>
      <c r="B33" s="144"/>
      <c r="C33" s="145"/>
      <c r="D33" s="146"/>
      <c r="E33" s="147"/>
      <c r="F33" s="148"/>
      <c r="G33" s="148"/>
      <c r="H33" s="148"/>
      <c r="I33" s="143"/>
      <c r="J33" s="149"/>
      <c r="K33" s="149"/>
    </row>
    <row r="34" ht="4.5" customHeight="1"/>
    <row r="35" spans="1:10" ht="15">
      <c r="A35" s="111" t="s">
        <v>7</v>
      </c>
      <c r="E35" s="113" t="s">
        <v>28</v>
      </c>
      <c r="J35" s="113" t="s">
        <v>30</v>
      </c>
    </row>
    <row r="36" spans="1:10" ht="17.25" customHeight="1">
      <c r="A36" s="111" t="s">
        <v>8</v>
      </c>
      <c r="E36" s="125" t="s">
        <v>29</v>
      </c>
      <c r="J36" s="125" t="s">
        <v>29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2021-01-20T09:05:09Z</cp:lastPrinted>
  <dcterms:created xsi:type="dcterms:W3CDTF">2011-06-14T14:45:05Z</dcterms:created>
  <dcterms:modified xsi:type="dcterms:W3CDTF">2021-01-21T03:46:01Z</dcterms:modified>
  <cp:category/>
  <cp:version/>
  <cp:contentType/>
  <cp:contentStatus/>
</cp:coreProperties>
</file>